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сентябрь" sheetId="1" r:id="rId1"/>
  </sheets>
  <externalReferences>
    <externalReference r:id="rId4"/>
  </externalReferences>
  <definedNames>
    <definedName name="gtp">#REF!</definedName>
    <definedName name="_xlnm.Print_Area" localSheetId="0">'сентябрь'!$A$1:$G$27</definedName>
  </definedNames>
  <calcPr fullCalcOnLoad="1"/>
</workbook>
</file>

<file path=xl/sharedStrings.xml><?xml version="1.0" encoding="utf-8"?>
<sst xmlns="http://schemas.openxmlformats.org/spreadsheetml/2006/main" count="33" uniqueCount="30">
  <si>
    <t>Предельные уровни нерегулируемых цен на э/э и мощность</t>
  </si>
  <si>
    <t xml:space="preserve">поставляемую покупателям ОАО "Горэлектросеть"  г. Кисловодск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</si>
  <si>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</si>
  <si>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</si>
  <si>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</si>
  <si>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</si>
  <si>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</si>
  <si>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</si>
  <si>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</si>
  <si>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Средневзвешенная нерегулируемая цена на мощность на оптовом рынке</t>
  </si>
  <si>
    <t>руб/МВт</t>
  </si>
  <si>
    <t>Средневзвешенная нерегулируемая цена на электрическую энергию на оптовом рынке</t>
  </si>
  <si>
    <t>руб/МВтч</t>
  </si>
  <si>
    <t>Объем фактического пикового потребления мощности, купленный на оптовом рынке</t>
  </si>
  <si>
    <t>МВт</t>
  </si>
  <si>
    <t>Объем фактического  потребления электроэнергии. купленный на оптовом рынке</t>
  </si>
  <si>
    <t>МВтч</t>
  </si>
  <si>
    <t xml:space="preserve">Объемы потребления  мощности  населением  </t>
  </si>
  <si>
    <t xml:space="preserve">Объемы потребления электрической энергии  населением </t>
  </si>
  <si>
    <t>Коэффициент оплаты мощности</t>
  </si>
  <si>
    <t>Диапазон числа часов использования мощности</t>
  </si>
  <si>
    <t>номер диапазона</t>
  </si>
  <si>
    <t>нижняя граница диапазона, в часах</t>
  </si>
  <si>
    <t>верхняя граница диапазона, в часах</t>
  </si>
  <si>
    <t>-</t>
  </si>
  <si>
    <t xml:space="preserve">- </t>
  </si>
  <si>
    <t>1.1. Предельный уровень нерегулируемых цен, руб./МВтч без НДС</t>
  </si>
  <si>
    <t>1.2. Составляющие расчета средневзвешенной нерегулируемой цены на электрическую энергию, используемая  для расчета предельного уровня нерегулируемых цен для первой ценовой категории)</t>
  </si>
  <si>
    <t xml:space="preserve">Средневзвешенная нерегулируемая цена на электрическую энергию  </t>
  </si>
  <si>
    <t>ОКТЯБРЬ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</si>
</sst>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_р_._-;\-* #,##0.000000_р_._-;_-* &quot;-&quot;??_р_._-;_-@_-"/>
    <numFmt numFmtId="165" formatCode="0.000000"/>
    <numFmt numFmtId="166" formatCode="_-* #,##0_р_._-;\-* #,##0_р_._-;_-* &quot;-&quot;?????_р_._-;_-@_-"/>
    <numFmt numFmtId="167" formatCode="_-* #,##0.000_р_._-;\-* #,##0.000_р_._-;_-* &quot;-&quot;??_р_._-;_-@_-"/>
    <numFmt numFmtId="168" formatCode="_-* #,##0.00000000_р_._-;\-* #,##0.00000000_р_._-;_-* &quot;-&quot;??_р_._-;_-@_-"/>
    <numFmt numFmtId="169" formatCode="_-* #,##0.000_р_._-;\-* #,##0.000_р_._-;_-* &quot;-&quot;?????_р_._-;_-@_-"/>
    <numFmt numFmtId="170" formatCode="_-* #,##0.00000_р_._-;\-* #,##0.00000_р_._-;_-* &quot;-&quot;?????_р_._-;_-@_-"/>
    <numFmt numFmtId="171" formatCode="_-* #,##0.0000_р_._-;\-* #,##0.0000_р_._-;_-* &quot;-&quot;???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11" applyNumberFormat="0" applyAlignment="0" applyProtection="0"/>
    <xf numFmtId="0" fontId="12" fillId="34" borderId="0" applyNumberFormat="0" applyBorder="0" applyAlignment="0" applyProtection="0"/>
    <xf numFmtId="0" fontId="13" fillId="35" borderId="11" applyNumberFormat="0" applyAlignment="0" applyProtection="0"/>
    <xf numFmtId="0" fontId="1" fillId="36" borderId="12" applyNumberFormat="0" applyFont="0" applyAlignment="0" applyProtection="0"/>
    <xf numFmtId="0" fontId="1" fillId="36" borderId="12" applyNumberFormat="0" applyFont="0" applyAlignment="0" applyProtection="0"/>
    <xf numFmtId="0" fontId="14" fillId="0" borderId="13" applyNumberFormat="0" applyFill="0" applyAlignment="0" applyProtection="0"/>
    <xf numFmtId="0" fontId="6" fillId="0" borderId="0">
      <alignment/>
      <protection/>
    </xf>
    <xf numFmtId="0" fontId="1" fillId="37" borderId="0" applyNumberFormat="0" applyBorder="0" applyAlignment="0" applyProtection="0"/>
    <xf numFmtId="0" fontId="15" fillId="0" borderId="14" applyNumberFormat="0" applyFill="0" applyAlignment="0" applyProtection="0"/>
    <xf numFmtId="0" fontId="16" fillId="38" borderId="15" applyNumberFormat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0" fillId="0" borderId="0" xfId="52" applyFont="1" applyFill="1">
      <alignment/>
      <protection/>
    </xf>
    <xf numFmtId="0" fontId="2" fillId="0" borderId="0" xfId="52" applyFont="1" applyFill="1" applyAlignment="1">
      <alignment vertical="center" wrapText="1"/>
      <protection/>
    </xf>
    <xf numFmtId="0" fontId="50" fillId="0" borderId="0" xfId="52" applyFont="1" applyFill="1" applyAlignment="1">
      <alignment horizontal="left"/>
      <protection/>
    </xf>
    <xf numFmtId="0" fontId="51" fillId="0" borderId="0" xfId="52" applyFont="1" applyFill="1" applyAlignment="1">
      <alignment vertical="center"/>
      <protection/>
    </xf>
    <xf numFmtId="0" fontId="51" fillId="0" borderId="0" xfId="52" applyFont="1" applyFill="1" applyAlignment="1">
      <alignment horizontal="center" vertical="center"/>
      <protection/>
    </xf>
    <xf numFmtId="0" fontId="0" fillId="0" borderId="0" xfId="52" applyFill="1" applyAlignment="1">
      <alignment horizontal="left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left" wrapText="1"/>
      <protection/>
    </xf>
    <xf numFmtId="0" fontId="0" fillId="0" borderId="0" xfId="52" applyFill="1" applyAlignment="1">
      <alignment wrapText="1"/>
      <protection/>
    </xf>
    <xf numFmtId="0" fontId="2" fillId="0" borderId="0" xfId="52" applyFont="1" applyFill="1" applyAlignment="1">
      <alignment horizontal="left" vertical="center"/>
      <protection/>
    </xf>
    <xf numFmtId="0" fontId="0" fillId="0" borderId="0" xfId="52" applyFill="1" applyAlignment="1">
      <alignment horizontal="center"/>
      <protection/>
    </xf>
    <xf numFmtId="0" fontId="5" fillId="0" borderId="0" xfId="52" applyFont="1" applyFill="1" applyAlignment="1">
      <alignment horizontal="left" vertical="center"/>
      <protection/>
    </xf>
    <xf numFmtId="0" fontId="0" fillId="0" borderId="0" xfId="52" applyFont="1" applyFill="1">
      <alignment/>
      <protection/>
    </xf>
    <xf numFmtId="0" fontId="18" fillId="0" borderId="0" xfId="52" applyFont="1" applyFill="1" applyAlignment="1">
      <alignment vertical="center" wrapText="1"/>
      <protection/>
    </xf>
    <xf numFmtId="0" fontId="52" fillId="0" borderId="0" xfId="52" applyFont="1" applyFill="1" applyAlignment="1">
      <alignment horizontal="left"/>
      <protection/>
    </xf>
    <xf numFmtId="0" fontId="52" fillId="0" borderId="0" xfId="52" applyFont="1" applyFill="1">
      <alignment/>
      <protection/>
    </xf>
    <xf numFmtId="0" fontId="18" fillId="0" borderId="0" xfId="52" applyFont="1" applyFill="1" applyAlignment="1">
      <alignment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52" applyNumberFormat="1" applyFont="1" applyFill="1" applyAlignment="1">
      <alignment horizontal="left"/>
      <protection/>
    </xf>
    <xf numFmtId="164" fontId="0" fillId="0" borderId="0" xfId="67" applyNumberFormat="1" applyFont="1" applyFill="1" applyAlignment="1">
      <alignment horizontal="left"/>
    </xf>
    <xf numFmtId="165" fontId="0" fillId="0" borderId="0" xfId="52" applyNumberFormat="1" applyFont="1" applyFill="1" applyAlignment="1">
      <alignment horizontal="left"/>
      <protection/>
    </xf>
    <xf numFmtId="0" fontId="0" fillId="0" borderId="0" xfId="52" applyFont="1" applyFill="1" applyAlignment="1">
      <alignment horizontal="left"/>
      <protection/>
    </xf>
    <xf numFmtId="0" fontId="0" fillId="0" borderId="0" xfId="52" applyFont="1" applyFill="1">
      <alignment/>
      <protection/>
    </xf>
    <xf numFmtId="0" fontId="19" fillId="0" borderId="0" xfId="52" applyFont="1" applyFill="1" applyAlignment="1">
      <alignment vertical="center"/>
      <protection/>
    </xf>
    <xf numFmtId="0" fontId="53" fillId="0" borderId="18" xfId="52" applyFont="1" applyFill="1" applyBorder="1" applyAlignment="1">
      <alignment horizontal="left" wrapText="1"/>
      <protection/>
    </xf>
    <xf numFmtId="0" fontId="53" fillId="0" borderId="18" xfId="52" applyFont="1" applyFill="1" applyBorder="1" applyAlignment="1">
      <alignment horizontal="center" vertical="center" wrapText="1"/>
      <protection/>
    </xf>
    <xf numFmtId="43" fontId="20" fillId="0" borderId="18" xfId="67" applyFont="1" applyFill="1" applyBorder="1" applyAlignment="1">
      <alignment horizontal="center" vertical="center"/>
    </xf>
    <xf numFmtId="0" fontId="20" fillId="0" borderId="0" xfId="52" applyFont="1" applyFill="1" applyAlignment="1">
      <alignment/>
      <protection/>
    </xf>
    <xf numFmtId="166" fontId="19" fillId="0" borderId="0" xfId="52" applyNumberFormat="1" applyFont="1" applyFill="1" applyBorder="1" applyAlignment="1">
      <alignment vertical="center"/>
      <protection/>
    </xf>
    <xf numFmtId="0" fontId="0" fillId="0" borderId="0" xfId="52" applyFont="1" applyFill="1" applyAlignment="1">
      <alignment horizontal="left"/>
      <protection/>
    </xf>
    <xf numFmtId="0" fontId="20" fillId="0" borderId="18" xfId="53" applyFont="1" applyFill="1" applyBorder="1" applyAlignment="1">
      <alignment horizontal="left" vertical="center" wrapText="1"/>
      <protection/>
    </xf>
    <xf numFmtId="0" fontId="20" fillId="0" borderId="18" xfId="53" applyFont="1" applyFill="1" applyBorder="1" applyAlignment="1">
      <alignment horizontal="center" vertical="center" wrapText="1"/>
      <protection/>
    </xf>
    <xf numFmtId="167" fontId="20" fillId="0" borderId="18" xfId="67" applyNumberFormat="1" applyFont="1" applyFill="1" applyBorder="1" applyAlignment="1">
      <alignment horizontal="center" vertical="center"/>
    </xf>
    <xf numFmtId="167" fontId="53" fillId="0" borderId="18" xfId="67" applyNumberFormat="1" applyFont="1" applyFill="1" applyBorder="1" applyAlignment="1">
      <alignment horizontal="center" vertical="center"/>
    </xf>
    <xf numFmtId="43" fontId="53" fillId="0" borderId="18" xfId="67" applyNumberFormat="1" applyFont="1" applyFill="1" applyBorder="1" applyAlignment="1">
      <alignment horizontal="center" vertical="center"/>
    </xf>
    <xf numFmtId="43" fontId="53" fillId="0" borderId="18" xfId="67" applyFont="1" applyFill="1" applyBorder="1" applyAlignment="1">
      <alignment horizontal="center" vertical="center"/>
    </xf>
    <xf numFmtId="0" fontId="53" fillId="0" borderId="18" xfId="52" applyFont="1" applyFill="1" applyBorder="1" applyAlignment="1">
      <alignment horizontal="left"/>
      <protection/>
    </xf>
    <xf numFmtId="167" fontId="4" fillId="0" borderId="17" xfId="67" applyNumberFormat="1" applyFont="1" applyFill="1" applyBorder="1" applyAlignment="1">
      <alignment horizontal="center" vertical="center" wrapText="1"/>
    </xf>
    <xf numFmtId="168" fontId="54" fillId="0" borderId="18" xfId="52" applyNumberFormat="1" applyFont="1" applyFill="1" applyBorder="1" applyAlignment="1">
      <alignment horizontal="left"/>
      <protection/>
    </xf>
    <xf numFmtId="169" fontId="55" fillId="0" borderId="18" xfId="0" applyNumberFormat="1" applyFont="1" applyFill="1" applyBorder="1" applyAlignment="1">
      <alignment horizontal="left"/>
    </xf>
    <xf numFmtId="0" fontId="21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horizontal="center" vertical="center"/>
      <protection/>
    </xf>
    <xf numFmtId="0" fontId="51" fillId="0" borderId="0" xfId="52" applyFont="1" applyFill="1" applyAlignment="1">
      <alignment horizontal="center" vertical="center"/>
      <protection/>
    </xf>
    <xf numFmtId="0" fontId="3" fillId="39" borderId="0" xfId="0" applyFont="1" applyFill="1" applyAlignment="1">
      <alignment horizontal="left" vertical="center"/>
    </xf>
    <xf numFmtId="0" fontId="4" fillId="0" borderId="0" xfId="52" applyFont="1" applyFill="1" applyAlignment="1">
      <alignment horizontal="left" vertical="top" wrapText="1"/>
      <protection/>
    </xf>
    <xf numFmtId="0" fontId="56" fillId="0" borderId="0" xfId="52" applyFont="1" applyFill="1" applyBorder="1" applyAlignment="1">
      <alignment horizontal="left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B27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2" width="9.140625" style="7" customWidth="1"/>
    <col min="3" max="3" width="41.57421875" style="7" customWidth="1"/>
    <col min="4" max="4" width="11.8515625" style="7" customWidth="1"/>
    <col min="5" max="5" width="16.8515625" style="7" customWidth="1"/>
    <col min="6" max="7" width="14.7109375" style="7" customWidth="1"/>
    <col min="8" max="27" width="13.57421875" style="7" customWidth="1"/>
    <col min="28" max="16384" width="9.140625" style="7" customWidth="1"/>
  </cols>
  <sheetData>
    <row r="1" spans="1:28" s="16" customFormat="1" ht="23.25" customHeight="1">
      <c r="A1" s="45" t="s">
        <v>0</v>
      </c>
      <c r="B1" s="45"/>
      <c r="C1" s="45"/>
      <c r="D1" s="45"/>
      <c r="E1" s="45"/>
      <c r="F1" s="45"/>
      <c r="G1" s="45"/>
      <c r="H1" s="14"/>
      <c r="I1" s="14"/>
      <c r="J1" s="14"/>
      <c r="K1" s="14"/>
      <c r="L1" s="14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s="16" customFormat="1" ht="21.75" customHeight="1">
      <c r="A2" s="46" t="s">
        <v>1</v>
      </c>
      <c r="B2" s="46"/>
      <c r="C2" s="46"/>
      <c r="D2" s="46"/>
      <c r="E2" s="46"/>
      <c r="F2" s="46"/>
      <c r="G2" s="46"/>
      <c r="H2" s="17"/>
      <c r="I2" s="17"/>
      <c r="J2" s="17"/>
      <c r="K2" s="17"/>
      <c r="L2" s="17"/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7" s="1" customFormat="1" ht="15.75" customHeight="1">
      <c r="A3" s="47" t="s">
        <v>29</v>
      </c>
      <c r="B3" s="47"/>
      <c r="C3" s="47"/>
      <c r="D3" s="47"/>
      <c r="E3" s="47"/>
      <c r="F3" s="47"/>
      <c r="G3" s="47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3:27" s="1" customFormat="1" ht="15.75" customHeight="1"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" s="22" customFormat="1" ht="18.75" customHeight="1">
      <c r="A5" s="48" t="s">
        <v>2</v>
      </c>
      <c r="B5" s="48"/>
      <c r="C5" s="48"/>
    </row>
    <row r="6" spans="1:27" s="9" customFormat="1" ht="32.25" customHeight="1">
      <c r="A6" s="49" t="s">
        <v>3</v>
      </c>
      <c r="B6" s="49"/>
      <c r="C6" s="49"/>
      <c r="D6" s="49"/>
      <c r="E6" s="49"/>
      <c r="F6" s="49"/>
      <c r="G6" s="49"/>
      <c r="H6" s="2"/>
      <c r="I6" s="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5" ht="16.5" thickBot="1">
      <c r="A7" s="21" t="s">
        <v>26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4.25" customHeight="1" thickBot="1">
      <c r="A8" s="53" t="s">
        <v>20</v>
      </c>
      <c r="B8" s="54"/>
      <c r="C8" s="55"/>
      <c r="D8" s="51" t="s">
        <v>4</v>
      </c>
      <c r="E8" s="51"/>
      <c r="F8" s="51"/>
      <c r="G8" s="5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33" customHeight="1" thickBot="1">
      <c r="A9" s="18" t="s">
        <v>21</v>
      </c>
      <c r="B9" s="19" t="s">
        <v>22</v>
      </c>
      <c r="C9" s="19" t="s">
        <v>23</v>
      </c>
      <c r="D9" s="20" t="s">
        <v>5</v>
      </c>
      <c r="E9" s="20" t="s">
        <v>6</v>
      </c>
      <c r="F9" s="20" t="s">
        <v>7</v>
      </c>
      <c r="G9" s="20" t="s">
        <v>8</v>
      </c>
      <c r="H9" s="1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27" customFormat="1" ht="22.5" customHeight="1" thickBot="1">
      <c r="A10" s="18">
        <v>1</v>
      </c>
      <c r="B10" s="19">
        <v>7001</v>
      </c>
      <c r="C10" s="19" t="s">
        <v>24</v>
      </c>
      <c r="D10" s="20"/>
      <c r="E10" s="20"/>
      <c r="F10" s="42">
        <v>3413.114</v>
      </c>
      <c r="G10" s="42">
        <v>4465.524</v>
      </c>
      <c r="H10" s="23"/>
      <c r="I10" s="24"/>
      <c r="J10" s="24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s="27" customFormat="1" ht="21.75" customHeight="1" thickBot="1">
      <c r="A11" s="18">
        <v>2</v>
      </c>
      <c r="B11" s="19">
        <v>6501</v>
      </c>
      <c r="C11" s="19">
        <v>7000</v>
      </c>
      <c r="D11" s="20"/>
      <c r="E11" s="20"/>
      <c r="F11" s="42">
        <v>3413.114</v>
      </c>
      <c r="G11" s="42">
        <v>4465.524</v>
      </c>
      <c r="H11" s="23"/>
      <c r="I11" s="24"/>
      <c r="J11" s="24"/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s="27" customFormat="1" ht="21.75" customHeight="1" thickBot="1">
      <c r="A12" s="18">
        <v>3</v>
      </c>
      <c r="B12" s="19">
        <v>6001</v>
      </c>
      <c r="C12" s="19">
        <v>6500</v>
      </c>
      <c r="D12" s="20"/>
      <c r="E12" s="20"/>
      <c r="F12" s="42">
        <v>3413.114</v>
      </c>
      <c r="G12" s="42">
        <v>4465.524</v>
      </c>
      <c r="H12" s="23"/>
      <c r="I12" s="24"/>
      <c r="J12" s="24"/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27" customFormat="1" ht="21.75" customHeight="1" thickBot="1">
      <c r="A13" s="18">
        <v>4</v>
      </c>
      <c r="B13" s="19">
        <v>5501</v>
      </c>
      <c r="C13" s="19">
        <v>6000</v>
      </c>
      <c r="D13" s="20"/>
      <c r="E13" s="20"/>
      <c r="F13" s="42">
        <v>3413.114</v>
      </c>
      <c r="G13" s="42">
        <v>4465.524</v>
      </c>
      <c r="H13" s="23"/>
      <c r="I13" s="24"/>
      <c r="J13" s="24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27" customFormat="1" ht="21.75" customHeight="1" thickBot="1">
      <c r="A14" s="18">
        <v>5</v>
      </c>
      <c r="B14" s="19">
        <v>5001</v>
      </c>
      <c r="C14" s="19">
        <v>5500</v>
      </c>
      <c r="D14" s="20"/>
      <c r="E14" s="20"/>
      <c r="F14" s="42">
        <v>3413.114</v>
      </c>
      <c r="G14" s="42">
        <v>4465.524</v>
      </c>
      <c r="H14" s="23"/>
      <c r="I14" s="24"/>
      <c r="J14" s="24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27" customFormat="1" ht="21.75" customHeight="1" thickBot="1">
      <c r="A15" s="18">
        <v>6</v>
      </c>
      <c r="B15" s="19">
        <v>4501</v>
      </c>
      <c r="C15" s="19">
        <v>5000</v>
      </c>
      <c r="D15" s="20"/>
      <c r="E15" s="20"/>
      <c r="F15" s="42">
        <v>3413.114</v>
      </c>
      <c r="G15" s="42">
        <v>4465.524</v>
      </c>
      <c r="H15" s="23"/>
      <c r="I15" s="24"/>
      <c r="J15" s="24"/>
      <c r="K15" s="25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s="27" customFormat="1" ht="21.75" customHeight="1" thickBot="1">
      <c r="A16" s="18">
        <v>7</v>
      </c>
      <c r="B16" s="19" t="s">
        <v>25</v>
      </c>
      <c r="C16" s="19">
        <v>4500</v>
      </c>
      <c r="D16" s="20"/>
      <c r="E16" s="20"/>
      <c r="F16" s="42">
        <v>3413.114</v>
      </c>
      <c r="G16" s="42">
        <v>4465.524</v>
      </c>
      <c r="H16" s="23"/>
      <c r="I16" s="24"/>
      <c r="J16" s="24"/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3:27" ht="15.75">
      <c r="C17" s="1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33.75" customHeight="1">
      <c r="A18" s="50" t="s">
        <v>27</v>
      </c>
      <c r="B18" s="50"/>
      <c r="C18" s="50"/>
      <c r="D18" s="50"/>
      <c r="E18" s="50"/>
      <c r="F18" s="50"/>
      <c r="G18" s="50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3:27" ht="15">
      <c r="C19" s="1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3:10" s="28" customFormat="1" ht="28.5" customHeight="1">
      <c r="C20" s="29" t="s">
        <v>9</v>
      </c>
      <c r="D20" s="30" t="s">
        <v>10</v>
      </c>
      <c r="E20" s="31">
        <v>269665.19</v>
      </c>
      <c r="F20" s="32"/>
      <c r="G20" s="32"/>
      <c r="H20" s="32"/>
      <c r="I20" s="32"/>
      <c r="J20" s="33"/>
    </row>
    <row r="21" spans="3:27" s="13" customFormat="1" ht="46.5" customHeight="1">
      <c r="C21" s="29" t="s">
        <v>11</v>
      </c>
      <c r="D21" s="30" t="s">
        <v>12</v>
      </c>
      <c r="E21" s="31">
        <v>1269.93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3:27" s="13" customFormat="1" ht="30">
      <c r="C22" s="35" t="s">
        <v>13</v>
      </c>
      <c r="D22" s="36" t="s">
        <v>14</v>
      </c>
      <c r="E22" s="37">
        <v>39.702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3:5" s="13" customFormat="1" ht="45">
      <c r="C23" s="35" t="s">
        <v>15</v>
      </c>
      <c r="D23" s="36" t="s">
        <v>16</v>
      </c>
      <c r="E23" s="38">
        <v>23128.617</v>
      </c>
    </row>
    <row r="24" spans="3:5" s="13" customFormat="1" ht="30">
      <c r="C24" s="29" t="s">
        <v>17</v>
      </c>
      <c r="D24" s="30" t="s">
        <v>14</v>
      </c>
      <c r="E24" s="39">
        <v>17.07</v>
      </c>
    </row>
    <row r="25" spans="3:5" s="13" customFormat="1" ht="32.25" customHeight="1">
      <c r="C25" s="29" t="s">
        <v>18</v>
      </c>
      <c r="D25" s="36" t="s">
        <v>16</v>
      </c>
      <c r="E25" s="40">
        <v>6810</v>
      </c>
    </row>
    <row r="26" spans="3:5" s="13" customFormat="1" ht="15">
      <c r="C26" s="41" t="s">
        <v>19</v>
      </c>
      <c r="D26" s="30"/>
      <c r="E26" s="43">
        <f>(E22-E24)/(E23-E25)</f>
        <v>0.001386882233954017</v>
      </c>
    </row>
    <row r="27" spans="3:5" s="13" customFormat="1" ht="30.75">
      <c r="C27" s="29" t="s">
        <v>28</v>
      </c>
      <c r="D27" s="30" t="s">
        <v>12</v>
      </c>
      <c r="E27" s="44">
        <f>E21+E20*E26</f>
        <v>1643.9238611268345</v>
      </c>
    </row>
    <row r="28" s="13" customFormat="1" ht="15"/>
    <row r="29" s="13" customFormat="1" ht="15"/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</sheetData>
  <sheetProtection/>
  <mergeCells count="8">
    <mergeCell ref="A1:G1"/>
    <mergeCell ref="A2:G2"/>
    <mergeCell ref="A3:G3"/>
    <mergeCell ref="A5:C5"/>
    <mergeCell ref="A6:G6"/>
    <mergeCell ref="A18:G18"/>
    <mergeCell ref="D8:G8"/>
    <mergeCell ref="A8:C8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2012-10-14T12:43:52Z</cp:lastPrinted>
  <dcterms:created xsi:type="dcterms:W3CDTF">2012-07-16T10:13:56Z</dcterms:created>
  <dcterms:modified xsi:type="dcterms:W3CDTF">2012-11-12T11:17:07Z</dcterms:modified>
  <cp:category/>
  <cp:version/>
  <cp:contentType/>
  <cp:contentStatus/>
</cp:coreProperties>
</file>