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 refMode="R1C1"/>
</workbook>
</file>

<file path=xl/sharedStrings.xml><?xml version="1.0" encoding="utf-8"?>
<sst xmlns="http://schemas.openxmlformats.org/spreadsheetml/2006/main" count="137" uniqueCount="21">
  <si>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</si>
  <si>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</si>
  <si>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</si>
  <si>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</si>
  <si>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</si>
  <si>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</si>
  <si>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</si>
  <si>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</si>
  <si>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</si>
  <si>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</si>
  <si>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</si>
  <si>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</si>
  <si>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</si>
  <si>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</si>
  <si>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</si>
  <si>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</si>
  <si>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</si>
  <si>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</si>
  <si>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</si>
  <si>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</si>
  <si>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ИЮНЬ 2013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</si>
</sst>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12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5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0" fontId="9" fillId="0" borderId="17" xfId="75" applyNumberFormat="1" applyFont="1" applyFill="1" applyBorder="1" applyAlignment="1">
      <alignment horizontal="center" vertical="center" wrapText="1"/>
      <protection/>
    </xf>
    <xf numFmtId="43" fontId="7" fillId="0" borderId="16" xfId="65" applyNumberFormat="1" applyFont="1" applyBorder="1" applyAlignment="1">
      <alignment horizontal="center" vertical="center" wrapText="1"/>
    </xf>
    <xf numFmtId="43" fontId="0" fillId="0" borderId="0" xfId="0" applyNumberFormat="1" applyAlignment="1">
      <alignment horizontal="left"/>
    </xf>
    <xf numFmtId="0" fontId="8" fillId="0" borderId="17" xfId="0" applyFont="1" applyBorder="1" applyAlignment="1">
      <alignment horizontal="center" vertical="center" wrapText="1"/>
    </xf>
    <xf numFmtId="0" fontId="0" fillId="37" borderId="17" xfId="0" applyFill="1" applyBorder="1" applyAlignment="1">
      <alignment horizontal="left"/>
    </xf>
    <xf numFmtId="0" fontId="0" fillId="0" borderId="17" xfId="74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38" borderId="17" xfId="0" applyFill="1" applyBorder="1" applyAlignment="1">
      <alignment horizontal="left"/>
    </xf>
    <xf numFmtId="0" fontId="9" fillId="39" borderId="17" xfId="75" applyNumberFormat="1" applyFont="1" applyFill="1" applyBorder="1" applyAlignment="1">
      <alignment horizontal="center" vertical="center" wrapText="1"/>
      <protection/>
    </xf>
    <xf numFmtId="0" fontId="0" fillId="39" borderId="17" xfId="74" applyNumberFormat="1" applyFont="1" applyFill="1" applyBorder="1" applyAlignment="1">
      <alignment horizontal="center" vertical="center"/>
    </xf>
    <xf numFmtId="164" fontId="0" fillId="38" borderId="17" xfId="0" applyNumberFormat="1" applyFill="1" applyBorder="1" applyAlignment="1">
      <alignment horizontal="left"/>
    </xf>
    <xf numFmtId="165" fontId="0" fillId="38" borderId="17" xfId="0" applyNumberFormat="1" applyFill="1" applyBorder="1" applyAlignment="1">
      <alignment horizontal="left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4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3" max="3" width="9.125" style="0" customWidth="1"/>
    <col min="4" max="7" width="15.75390625" style="1" customWidth="1"/>
    <col min="9" max="9" width="9.125" style="0" customWidth="1"/>
    <col min="10" max="10" width="9.125" style="0" hidden="1" customWidth="1"/>
    <col min="11" max="14" width="10.75390625" style="0" hidden="1" customWidth="1"/>
    <col min="15" max="19" width="9.125" style="0" customWidth="1"/>
  </cols>
  <sheetData>
    <row r="1" spans="1:3" ht="12.75">
      <c r="A1" s="24" t="s">
        <v>20</v>
      </c>
      <c r="B1" s="24"/>
      <c r="C1" s="24"/>
    </row>
    <row r="3" spans="1:19" ht="15.75">
      <c r="A3" s="25" t="s">
        <v>0</v>
      </c>
      <c r="B3" s="25"/>
      <c r="C3" s="25"/>
      <c r="D3" s="25"/>
      <c r="E3" s="10"/>
      <c r="F3" s="24" t="s">
        <v>16</v>
      </c>
      <c r="G3" s="2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6" t="s">
        <v>1</v>
      </c>
      <c r="B4" s="26"/>
      <c r="C4" s="26"/>
      <c r="D4" s="26"/>
      <c r="E4" s="26"/>
      <c r="F4" s="26"/>
      <c r="G4" s="2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6" t="s">
        <v>2</v>
      </c>
      <c r="B5" s="26"/>
      <c r="C5" s="26"/>
      <c r="D5" s="26"/>
      <c r="E5" s="26"/>
      <c r="F5" s="26"/>
      <c r="G5" s="26"/>
      <c r="H5" s="2"/>
      <c r="I5" s="2"/>
      <c r="J5" s="30" t="s">
        <v>6</v>
      </c>
      <c r="K5" s="30" t="s">
        <v>3</v>
      </c>
      <c r="L5" s="30"/>
      <c r="M5" s="30"/>
      <c r="N5" s="30"/>
      <c r="O5" s="2"/>
      <c r="P5" s="2"/>
      <c r="Q5" s="2"/>
      <c r="R5" s="2"/>
      <c r="S5" s="2"/>
    </row>
    <row r="6" spans="1:21" ht="15.75" customHeight="1" thickBot="1">
      <c r="A6" s="16" t="s">
        <v>4</v>
      </c>
      <c r="B6" s="17"/>
      <c r="C6" s="18"/>
      <c r="D6" s="22" t="s">
        <v>5</v>
      </c>
      <c r="E6" s="22"/>
      <c r="F6" s="22"/>
      <c r="G6" s="23"/>
      <c r="H6" s="2"/>
      <c r="I6" s="2"/>
      <c r="J6" s="30"/>
      <c r="K6" s="7" t="s">
        <v>7</v>
      </c>
      <c r="L6" s="7" t="s">
        <v>8</v>
      </c>
      <c r="M6" s="7" t="s">
        <v>9</v>
      </c>
      <c r="N6" s="7" t="s">
        <v>10</v>
      </c>
      <c r="O6" s="2"/>
      <c r="P6" s="2"/>
      <c r="Q6" s="2"/>
      <c r="R6" s="2"/>
      <c r="S6" s="2"/>
      <c r="T6" s="2"/>
      <c r="U6" s="2"/>
    </row>
    <row r="7" spans="1:21" ht="15.75" thickBot="1">
      <c r="A7" s="19"/>
      <c r="B7" s="20"/>
      <c r="C7" s="21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4">
        <v>893.75</v>
      </c>
      <c r="K7" s="14">
        <v>1036.89</v>
      </c>
      <c r="L7" s="14">
        <v>1325.49</v>
      </c>
      <c r="M7" s="14">
        <v>1799.22</v>
      </c>
      <c r="N7" s="14">
        <v>2851.63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27" t="s">
        <v>11</v>
      </c>
      <c r="B8" s="28"/>
      <c r="C8" s="29"/>
      <c r="D8" s="5">
        <f>$J$7+K7</f>
        <v>1930.64</v>
      </c>
      <c r="E8" s="5">
        <f>$J$7+L7</f>
        <v>2219.24</v>
      </c>
      <c r="F8" s="5">
        <f>$J$7+M7</f>
        <v>2692.9700000000003</v>
      </c>
      <c r="G8" s="5">
        <f>$J$7+N7</f>
        <v>3745.38</v>
      </c>
      <c r="H8" s="2"/>
      <c r="I8" s="2"/>
      <c r="J8" s="4">
        <v>1285.42</v>
      </c>
      <c r="K8" s="8">
        <f>K7</f>
        <v>1036.89</v>
      </c>
      <c r="L8" s="8">
        <f>L7</f>
        <v>1325.49</v>
      </c>
      <c r="M8" s="8">
        <f>M7</f>
        <v>1799.22</v>
      </c>
      <c r="N8" s="8">
        <f>N7</f>
        <v>2851.63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27" t="s">
        <v>12</v>
      </c>
      <c r="B9" s="28"/>
      <c r="C9" s="29"/>
      <c r="D9" s="5">
        <f>$J$8+K8</f>
        <v>2322.3100000000004</v>
      </c>
      <c r="E9" s="5">
        <f>$J$8+L8</f>
        <v>2610.91</v>
      </c>
      <c r="F9" s="5">
        <f>$J$8+M8</f>
        <v>3084.6400000000003</v>
      </c>
      <c r="G9" s="5">
        <f>$J$8+N8</f>
        <v>4137.05</v>
      </c>
      <c r="H9" s="2"/>
      <c r="I9" s="2"/>
      <c r="J9" s="4">
        <v>1352.14</v>
      </c>
      <c r="K9" s="8">
        <f>K7</f>
        <v>1036.89</v>
      </c>
      <c r="L9" s="8">
        <f>L7</f>
        <v>1325.49</v>
      </c>
      <c r="M9" s="8">
        <f>M7</f>
        <v>1799.22</v>
      </c>
      <c r="N9" s="8">
        <f>N7</f>
        <v>2851.63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27" t="s">
        <v>13</v>
      </c>
      <c r="B10" s="28"/>
      <c r="C10" s="29"/>
      <c r="D10" s="5">
        <f>$J$9+K9</f>
        <v>2389.03</v>
      </c>
      <c r="E10" s="5">
        <f>$J$9+L9</f>
        <v>2677.63</v>
      </c>
      <c r="F10" s="5">
        <f>$J$9+M9</f>
        <v>3151.36</v>
      </c>
      <c r="G10" s="5">
        <f>$J$9+N9</f>
        <v>4203.77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2" spans="1:8" ht="29.25" customHeight="1" thickBot="1">
      <c r="A12" s="26" t="s">
        <v>14</v>
      </c>
      <c r="B12" s="26"/>
      <c r="C12" s="26"/>
      <c r="D12" s="26"/>
      <c r="E12" s="26"/>
      <c r="F12" s="26"/>
      <c r="G12" s="26"/>
      <c r="H12" s="2"/>
    </row>
    <row r="13" spans="1:14" ht="15.75" thickBot="1">
      <c r="A13" s="16" t="s">
        <v>4</v>
      </c>
      <c r="B13" s="17"/>
      <c r="C13" s="18"/>
      <c r="D13" s="22" t="s">
        <v>5</v>
      </c>
      <c r="E13" s="22"/>
      <c r="F13" s="22"/>
      <c r="G13" s="23"/>
      <c r="H13" s="2"/>
      <c r="J13" s="30" t="s">
        <v>6</v>
      </c>
      <c r="K13" s="30" t="s">
        <v>3</v>
      </c>
      <c r="L13" s="30"/>
      <c r="M13" s="30"/>
      <c r="N13" s="30"/>
    </row>
    <row r="14" spans="1:14" ht="15.75" thickBot="1">
      <c r="A14" s="19"/>
      <c r="B14" s="20"/>
      <c r="C14" s="21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30"/>
      <c r="K14" s="7" t="s">
        <v>7</v>
      </c>
      <c r="L14" s="7" t="s">
        <v>8</v>
      </c>
      <c r="M14" s="7" t="s">
        <v>9</v>
      </c>
      <c r="N14" s="7" t="s">
        <v>10</v>
      </c>
    </row>
    <row r="15" spans="1:14" ht="19.5" customHeight="1" thickBot="1">
      <c r="A15" s="27" t="s">
        <v>11</v>
      </c>
      <c r="B15" s="28"/>
      <c r="C15" s="29"/>
      <c r="D15" s="5">
        <f>$J$15+K15</f>
        <v>1930.64</v>
      </c>
      <c r="E15" s="5">
        <f>$J$15+L15</f>
        <v>2219.24</v>
      </c>
      <c r="F15" s="5">
        <f>$J$15+M15</f>
        <v>2692.9700000000003</v>
      </c>
      <c r="G15" s="5">
        <f>$J$15+N15</f>
        <v>3745.38</v>
      </c>
      <c r="H15" s="2"/>
      <c r="J15" s="9">
        <v>893.75</v>
      </c>
      <c r="K15" s="8">
        <f>K7</f>
        <v>1036.89</v>
      </c>
      <c r="L15" s="8">
        <f>L7</f>
        <v>1325.49</v>
      </c>
      <c r="M15" s="8">
        <f>M7</f>
        <v>1799.22</v>
      </c>
      <c r="N15" s="8">
        <f>N7</f>
        <v>2851.63</v>
      </c>
    </row>
    <row r="16" spans="1:14" ht="19.5" customHeight="1" thickBot="1">
      <c r="A16" s="27" t="s">
        <v>15</v>
      </c>
      <c r="B16" s="28"/>
      <c r="C16" s="29"/>
      <c r="D16" s="5">
        <f>$J$16+K16</f>
        <v>2339.73</v>
      </c>
      <c r="E16" s="5">
        <f>$J$16+L16</f>
        <v>2628.33</v>
      </c>
      <c r="F16" s="5">
        <f>$J$16+M16</f>
        <v>3102.06</v>
      </c>
      <c r="G16" s="5">
        <f>$J$16+N16</f>
        <v>4154.47</v>
      </c>
      <c r="H16" s="2"/>
      <c r="J16" s="9">
        <v>1302.84</v>
      </c>
      <c r="K16" s="8">
        <f>K7</f>
        <v>1036.89</v>
      </c>
      <c r="L16" s="8">
        <f>L7</f>
        <v>1325.49</v>
      </c>
      <c r="M16" s="8">
        <f>M7</f>
        <v>1799.22</v>
      </c>
      <c r="N16" s="8">
        <f>N7</f>
        <v>2851.63</v>
      </c>
    </row>
  </sheetData>
  <sheetProtection/>
  <mergeCells count="19">
    <mergeCell ref="A15:C15"/>
    <mergeCell ref="A16:C16"/>
    <mergeCell ref="K5:N5"/>
    <mergeCell ref="J5:J6"/>
    <mergeCell ref="J13:J14"/>
    <mergeCell ref="K13:N13"/>
    <mergeCell ref="A8:C8"/>
    <mergeCell ref="A9:C9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D6:G6"/>
    <mergeCell ref="F3:G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zoomScalePageLayoutView="0" workbookViewId="0" topLeftCell="A1">
      <selection activeCell="A1" sqref="A1:C1"/>
    </sheetView>
  </sheetViews>
  <sheetFormatPr defaultColWidth="9.00390625" defaultRowHeight="12.75"/>
  <cols>
    <col min="3" max="3" width="9.125" style="0" customWidth="1"/>
    <col min="4" max="7" width="15.75390625" style="1" customWidth="1"/>
    <col min="9" max="9" width="9.125" style="0" customWidth="1"/>
    <col min="10" max="14" width="9.125" style="0" hidden="1" customWidth="1"/>
    <col min="15" max="19" width="9.125" style="0" customWidth="1"/>
  </cols>
  <sheetData>
    <row r="1" spans="1:3" ht="12.75">
      <c r="A1" s="24" t="str">
        <f>'до 150 кВт'!A1:C1</f>
        <v>ИЮНЬ 2013 г.</v>
      </c>
      <c r="B1" s="24"/>
      <c r="C1" s="24"/>
    </row>
    <row r="3" spans="1:19" ht="15.75">
      <c r="A3" s="25" t="s">
        <v>0</v>
      </c>
      <c r="B3" s="25"/>
      <c r="C3" s="25"/>
      <c r="D3" s="25"/>
      <c r="E3" s="10"/>
      <c r="F3" s="24" t="s">
        <v>17</v>
      </c>
      <c r="G3" s="2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6" t="s">
        <v>1</v>
      </c>
      <c r="B4" s="26"/>
      <c r="C4" s="26"/>
      <c r="D4" s="26"/>
      <c r="E4" s="26"/>
      <c r="F4" s="26"/>
      <c r="G4" s="2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6" t="s">
        <v>2</v>
      </c>
      <c r="B5" s="26"/>
      <c r="C5" s="26"/>
      <c r="D5" s="26"/>
      <c r="E5" s="26"/>
      <c r="F5" s="26"/>
      <c r="G5" s="26"/>
      <c r="H5" s="2"/>
      <c r="I5" s="2"/>
      <c r="J5" s="30" t="s">
        <v>6</v>
      </c>
      <c r="K5" s="30" t="s">
        <v>3</v>
      </c>
      <c r="L5" s="30"/>
      <c r="M5" s="30"/>
      <c r="N5" s="30"/>
      <c r="O5" s="2"/>
      <c r="P5" s="2"/>
      <c r="Q5" s="2"/>
      <c r="R5" s="2"/>
      <c r="S5" s="2"/>
    </row>
    <row r="6" spans="1:21" ht="15.75" customHeight="1" thickBot="1">
      <c r="A6" s="16" t="s">
        <v>4</v>
      </c>
      <c r="B6" s="17"/>
      <c r="C6" s="18"/>
      <c r="D6" s="22" t="s">
        <v>5</v>
      </c>
      <c r="E6" s="22"/>
      <c r="F6" s="22"/>
      <c r="G6" s="23"/>
      <c r="H6" s="2"/>
      <c r="I6" s="2"/>
      <c r="J6" s="30"/>
      <c r="K6" s="7" t="s">
        <v>7</v>
      </c>
      <c r="L6" s="7" t="s">
        <v>8</v>
      </c>
      <c r="M6" s="7" t="s">
        <v>9</v>
      </c>
      <c r="N6" s="7" t="s">
        <v>10</v>
      </c>
      <c r="O6" s="2"/>
      <c r="P6" s="2"/>
      <c r="Q6" s="2"/>
      <c r="R6" s="2"/>
      <c r="S6" s="2"/>
      <c r="T6" s="2"/>
      <c r="U6" s="2"/>
    </row>
    <row r="7" spans="1:21" ht="15.75" thickBot="1">
      <c r="A7" s="19"/>
      <c r="B7" s="20"/>
      <c r="C7" s="21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12">
        <f>'до 150 кВт'!J7</f>
        <v>893.75</v>
      </c>
      <c r="K7" s="11">
        <v>1029.51</v>
      </c>
      <c r="L7" s="11">
        <v>1318.11</v>
      </c>
      <c r="M7" s="11">
        <v>1791.84</v>
      </c>
      <c r="N7" s="11">
        <v>2844.25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27" t="s">
        <v>11</v>
      </c>
      <c r="B8" s="28"/>
      <c r="C8" s="29"/>
      <c r="D8" s="5">
        <f>$J$7+K7</f>
        <v>1923.26</v>
      </c>
      <c r="E8" s="5">
        <f>$J$7+L7</f>
        <v>2211.8599999999997</v>
      </c>
      <c r="F8" s="5">
        <f>$J$7+M7</f>
        <v>2685.59</v>
      </c>
      <c r="G8" s="5">
        <f>$J$7+N7</f>
        <v>3738</v>
      </c>
      <c r="H8" s="2"/>
      <c r="I8" s="2"/>
      <c r="J8" s="12">
        <f>'до 150 кВт'!J8</f>
        <v>1285.42</v>
      </c>
      <c r="K8" s="8">
        <f>K7</f>
        <v>1029.51</v>
      </c>
      <c r="L8" s="8">
        <f>L7</f>
        <v>1318.11</v>
      </c>
      <c r="M8" s="8">
        <f>M7</f>
        <v>1791.84</v>
      </c>
      <c r="N8" s="8">
        <f>N7</f>
        <v>2844.25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27" t="s">
        <v>12</v>
      </c>
      <c r="B9" s="28"/>
      <c r="C9" s="29"/>
      <c r="D9" s="5">
        <f>$J$8+K8</f>
        <v>2314.9300000000003</v>
      </c>
      <c r="E9" s="5">
        <f>$J$8+L8</f>
        <v>2603.5299999999997</v>
      </c>
      <c r="F9" s="5">
        <f>$J$8+M8</f>
        <v>3077.26</v>
      </c>
      <c r="G9" s="5">
        <f>$J$8+N8</f>
        <v>4129.67</v>
      </c>
      <c r="H9" s="2"/>
      <c r="I9" s="2"/>
      <c r="J9" s="12">
        <f>'до 150 кВт'!J9</f>
        <v>1352.14</v>
      </c>
      <c r="K9" s="8">
        <f>K7</f>
        <v>1029.51</v>
      </c>
      <c r="L9" s="8">
        <f>L7</f>
        <v>1318.11</v>
      </c>
      <c r="M9" s="8">
        <f>M7</f>
        <v>1791.84</v>
      </c>
      <c r="N9" s="8">
        <f>N7</f>
        <v>2844.25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27" t="s">
        <v>13</v>
      </c>
      <c r="B10" s="28"/>
      <c r="C10" s="29"/>
      <c r="D10" s="5">
        <f>$J$9+K9</f>
        <v>2381.65</v>
      </c>
      <c r="E10" s="5">
        <f>$J$9+L9</f>
        <v>2670.25</v>
      </c>
      <c r="F10" s="5">
        <f>$J$9+M9</f>
        <v>3143.98</v>
      </c>
      <c r="G10" s="5">
        <f>$J$9+N9</f>
        <v>4196.39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2" spans="1:8" ht="29.25" customHeight="1" thickBot="1">
      <c r="A12" s="26" t="s">
        <v>14</v>
      </c>
      <c r="B12" s="26"/>
      <c r="C12" s="26"/>
      <c r="D12" s="26"/>
      <c r="E12" s="26"/>
      <c r="F12" s="26"/>
      <c r="G12" s="26"/>
      <c r="H12" s="2"/>
    </row>
    <row r="13" spans="1:14" ht="15.75" thickBot="1">
      <c r="A13" s="16" t="s">
        <v>4</v>
      </c>
      <c r="B13" s="17"/>
      <c r="C13" s="18"/>
      <c r="D13" s="22" t="s">
        <v>5</v>
      </c>
      <c r="E13" s="22"/>
      <c r="F13" s="22"/>
      <c r="G13" s="23"/>
      <c r="H13" s="2"/>
      <c r="J13" s="30" t="s">
        <v>6</v>
      </c>
      <c r="K13" s="30" t="s">
        <v>3</v>
      </c>
      <c r="L13" s="30"/>
      <c r="M13" s="30"/>
      <c r="N13" s="30"/>
    </row>
    <row r="14" spans="1:14" ht="15.75" thickBot="1">
      <c r="A14" s="19"/>
      <c r="B14" s="20"/>
      <c r="C14" s="21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30"/>
      <c r="K14" s="7" t="s">
        <v>7</v>
      </c>
      <c r="L14" s="7" t="s">
        <v>8</v>
      </c>
      <c r="M14" s="7" t="s">
        <v>9</v>
      </c>
      <c r="N14" s="7" t="s">
        <v>10</v>
      </c>
    </row>
    <row r="15" spans="1:14" ht="19.5" customHeight="1" thickBot="1">
      <c r="A15" s="27" t="s">
        <v>11</v>
      </c>
      <c r="B15" s="28"/>
      <c r="C15" s="29"/>
      <c r="D15" s="5">
        <f>$J$15+K15</f>
        <v>1923.26</v>
      </c>
      <c r="E15" s="5">
        <f>$J$15+L15</f>
        <v>2211.8599999999997</v>
      </c>
      <c r="F15" s="5">
        <f>$J$15+M15</f>
        <v>2685.59</v>
      </c>
      <c r="G15" s="5">
        <f>$J$15+N15</f>
        <v>3738</v>
      </c>
      <c r="H15" s="2"/>
      <c r="J15" s="13">
        <f>'до 150 кВт'!J15</f>
        <v>893.75</v>
      </c>
      <c r="K15" s="8">
        <f>K7</f>
        <v>1029.51</v>
      </c>
      <c r="L15" s="8">
        <f>L7</f>
        <v>1318.11</v>
      </c>
      <c r="M15" s="8">
        <f>M7</f>
        <v>1791.84</v>
      </c>
      <c r="N15" s="8">
        <f>N7</f>
        <v>2844.25</v>
      </c>
    </row>
    <row r="16" spans="1:14" ht="19.5" customHeight="1" thickBot="1">
      <c r="A16" s="27" t="s">
        <v>15</v>
      </c>
      <c r="B16" s="28"/>
      <c r="C16" s="29"/>
      <c r="D16" s="5">
        <f>$J$16+K16</f>
        <v>2332.35</v>
      </c>
      <c r="E16" s="5">
        <f>$J$16+L16</f>
        <v>2620.95</v>
      </c>
      <c r="F16" s="5">
        <f>$J$16+M16</f>
        <v>3094.68</v>
      </c>
      <c r="G16" s="5">
        <f>$J$16+N16</f>
        <v>4147.09</v>
      </c>
      <c r="H16" s="2"/>
      <c r="J16" s="13">
        <f>'до 150 кВт'!J16</f>
        <v>1302.84</v>
      </c>
      <c r="K16" s="8">
        <f>K7</f>
        <v>1029.51</v>
      </c>
      <c r="L16" s="8">
        <f>L7</f>
        <v>1318.11</v>
      </c>
      <c r="M16" s="8">
        <f>M7</f>
        <v>1791.84</v>
      </c>
      <c r="N16" s="8">
        <f>N7</f>
        <v>2844.25</v>
      </c>
    </row>
  </sheetData>
  <sheetProtection/>
  <mergeCells count="19">
    <mergeCell ref="A15:C15"/>
    <mergeCell ref="A16:C16"/>
    <mergeCell ref="J5:J6"/>
    <mergeCell ref="K5:N5"/>
    <mergeCell ref="J13:J14"/>
    <mergeCell ref="K13:N13"/>
    <mergeCell ref="A8:C8"/>
    <mergeCell ref="A9:C9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D6:G6"/>
    <mergeCell ref="F3:G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zoomScalePageLayoutView="0" workbookViewId="0" topLeftCell="A1">
      <selection activeCell="A1" sqref="A1:C1"/>
    </sheetView>
  </sheetViews>
  <sheetFormatPr defaultColWidth="9.00390625" defaultRowHeight="12.75"/>
  <cols>
    <col min="3" max="3" width="9.125" style="0" customWidth="1"/>
    <col min="4" max="7" width="15.75390625" style="1" customWidth="1"/>
    <col min="9" max="9" width="9.125" style="0" customWidth="1"/>
    <col min="10" max="14" width="9.125" style="0" hidden="1" customWidth="1"/>
    <col min="15" max="19" width="9.125" style="0" customWidth="1"/>
  </cols>
  <sheetData>
    <row r="1" spans="1:3" ht="12.75">
      <c r="A1" s="24" t="str">
        <f>'до 150 кВт'!A1:C1</f>
        <v>ИЮНЬ 2013 г.</v>
      </c>
      <c r="B1" s="24"/>
      <c r="C1" s="24"/>
    </row>
    <row r="3" spans="1:19" ht="15.75">
      <c r="A3" s="25" t="s">
        <v>0</v>
      </c>
      <c r="B3" s="25"/>
      <c r="C3" s="25"/>
      <c r="D3" s="25"/>
      <c r="E3" s="10"/>
      <c r="F3" s="24" t="s">
        <v>18</v>
      </c>
      <c r="G3" s="2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6" t="s">
        <v>1</v>
      </c>
      <c r="B4" s="26"/>
      <c r="C4" s="26"/>
      <c r="D4" s="26"/>
      <c r="E4" s="26"/>
      <c r="F4" s="26"/>
      <c r="G4" s="2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6" t="s">
        <v>2</v>
      </c>
      <c r="B5" s="26"/>
      <c r="C5" s="26"/>
      <c r="D5" s="26"/>
      <c r="E5" s="26"/>
      <c r="F5" s="26"/>
      <c r="G5" s="26"/>
      <c r="H5" s="2"/>
      <c r="I5" s="2"/>
      <c r="J5" s="30" t="s">
        <v>6</v>
      </c>
      <c r="K5" s="30" t="s">
        <v>3</v>
      </c>
      <c r="L5" s="30"/>
      <c r="M5" s="30"/>
      <c r="N5" s="30"/>
      <c r="O5" s="2"/>
      <c r="P5" s="2"/>
      <c r="Q5" s="2"/>
      <c r="R5" s="2"/>
      <c r="S5" s="2"/>
    </row>
    <row r="6" spans="1:21" ht="15.75" customHeight="1" thickBot="1">
      <c r="A6" s="16" t="s">
        <v>4</v>
      </c>
      <c r="B6" s="17"/>
      <c r="C6" s="18"/>
      <c r="D6" s="22" t="s">
        <v>5</v>
      </c>
      <c r="E6" s="22"/>
      <c r="F6" s="22"/>
      <c r="G6" s="23"/>
      <c r="H6" s="2"/>
      <c r="I6" s="2"/>
      <c r="J6" s="30"/>
      <c r="K6" s="7" t="s">
        <v>7</v>
      </c>
      <c r="L6" s="7" t="s">
        <v>8</v>
      </c>
      <c r="M6" s="7" t="s">
        <v>9</v>
      </c>
      <c r="N6" s="7" t="s">
        <v>10</v>
      </c>
      <c r="O6" s="2"/>
      <c r="P6" s="2"/>
      <c r="Q6" s="2"/>
      <c r="R6" s="2"/>
      <c r="S6" s="2"/>
      <c r="T6" s="2"/>
      <c r="U6" s="2"/>
    </row>
    <row r="7" spans="1:21" ht="15.75" thickBot="1">
      <c r="A7" s="19"/>
      <c r="B7" s="20"/>
      <c r="C7" s="21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12">
        <f>'до 150 кВт'!J7</f>
        <v>893.75</v>
      </c>
      <c r="K7" s="15">
        <v>1002.71</v>
      </c>
      <c r="L7" s="15">
        <v>1291.31</v>
      </c>
      <c r="M7" s="15">
        <v>1765.04</v>
      </c>
      <c r="N7" s="15">
        <v>2817.45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27" t="s">
        <v>11</v>
      </c>
      <c r="B8" s="28"/>
      <c r="C8" s="29"/>
      <c r="D8" s="5">
        <f>$J$7+K7</f>
        <v>1896.46</v>
      </c>
      <c r="E8" s="5">
        <f>$J$7+L7</f>
        <v>2185.06</v>
      </c>
      <c r="F8" s="5">
        <f>$J$7+M7</f>
        <v>2658.79</v>
      </c>
      <c r="G8" s="5">
        <f>$J$7+N7</f>
        <v>3711.2</v>
      </c>
      <c r="H8" s="2"/>
      <c r="I8" s="2"/>
      <c r="J8" s="12">
        <f>'до 150 кВт'!J8</f>
        <v>1285.42</v>
      </c>
      <c r="K8" s="8">
        <f>K7</f>
        <v>1002.71</v>
      </c>
      <c r="L8" s="8">
        <f>L7</f>
        <v>1291.31</v>
      </c>
      <c r="M8" s="8">
        <f>M7</f>
        <v>1765.04</v>
      </c>
      <c r="N8" s="8">
        <f>N7</f>
        <v>2817.45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27" t="s">
        <v>12</v>
      </c>
      <c r="B9" s="28"/>
      <c r="C9" s="29"/>
      <c r="D9" s="5">
        <f>$J$8+K8</f>
        <v>2288.13</v>
      </c>
      <c r="E9" s="5">
        <f>$J$8+L8</f>
        <v>2576.73</v>
      </c>
      <c r="F9" s="5">
        <f>$J$8+M8</f>
        <v>3050.46</v>
      </c>
      <c r="G9" s="5">
        <f>$J$8+N8</f>
        <v>4102.87</v>
      </c>
      <c r="H9" s="2"/>
      <c r="I9" s="2"/>
      <c r="J9" s="12">
        <f>'до 150 кВт'!J9</f>
        <v>1352.14</v>
      </c>
      <c r="K9" s="8">
        <f>K7</f>
        <v>1002.71</v>
      </c>
      <c r="L9" s="8">
        <f>L7</f>
        <v>1291.31</v>
      </c>
      <c r="M9" s="8">
        <f>M7</f>
        <v>1765.04</v>
      </c>
      <c r="N9" s="8">
        <f>N7</f>
        <v>2817.45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27" t="s">
        <v>13</v>
      </c>
      <c r="B10" s="28"/>
      <c r="C10" s="29"/>
      <c r="D10" s="5">
        <f>$J$9+K9</f>
        <v>2354.8500000000004</v>
      </c>
      <c r="E10" s="5">
        <f>$J$9+L9</f>
        <v>2643.45</v>
      </c>
      <c r="F10" s="5">
        <f>$J$9+M9</f>
        <v>3117.1800000000003</v>
      </c>
      <c r="G10" s="5">
        <f>$J$9+N9</f>
        <v>4169.59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2" spans="1:8" ht="29.25" customHeight="1" thickBot="1">
      <c r="A12" s="26" t="s">
        <v>14</v>
      </c>
      <c r="B12" s="26"/>
      <c r="C12" s="26"/>
      <c r="D12" s="26"/>
      <c r="E12" s="26"/>
      <c r="F12" s="26"/>
      <c r="G12" s="26"/>
      <c r="H12" s="2"/>
    </row>
    <row r="13" spans="1:14" ht="15.75" thickBot="1">
      <c r="A13" s="16" t="s">
        <v>4</v>
      </c>
      <c r="B13" s="17"/>
      <c r="C13" s="18"/>
      <c r="D13" s="22" t="s">
        <v>5</v>
      </c>
      <c r="E13" s="22"/>
      <c r="F13" s="22"/>
      <c r="G13" s="23"/>
      <c r="H13" s="2"/>
      <c r="J13" s="30" t="s">
        <v>6</v>
      </c>
      <c r="K13" s="30" t="s">
        <v>3</v>
      </c>
      <c r="L13" s="30"/>
      <c r="M13" s="30"/>
      <c r="N13" s="30"/>
    </row>
    <row r="14" spans="1:14" ht="15.75" thickBot="1">
      <c r="A14" s="19"/>
      <c r="B14" s="20"/>
      <c r="C14" s="21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30"/>
      <c r="K14" s="7" t="s">
        <v>7</v>
      </c>
      <c r="L14" s="7" t="s">
        <v>8</v>
      </c>
      <c r="M14" s="7" t="s">
        <v>9</v>
      </c>
      <c r="N14" s="7" t="s">
        <v>10</v>
      </c>
    </row>
    <row r="15" spans="1:14" ht="19.5" customHeight="1" thickBot="1">
      <c r="A15" s="27" t="s">
        <v>11</v>
      </c>
      <c r="B15" s="28"/>
      <c r="C15" s="29"/>
      <c r="D15" s="5">
        <f>$J$15+K15</f>
        <v>1896.46</v>
      </c>
      <c r="E15" s="5">
        <f>$J$15+L15</f>
        <v>2185.06</v>
      </c>
      <c r="F15" s="5">
        <f>$J$15+M15</f>
        <v>2658.79</v>
      </c>
      <c r="G15" s="5">
        <f>$J$15+N15</f>
        <v>3711.2</v>
      </c>
      <c r="H15" s="2"/>
      <c r="J15" s="13">
        <f>'до 150 кВт'!J15</f>
        <v>893.75</v>
      </c>
      <c r="K15" s="8">
        <f>K7</f>
        <v>1002.71</v>
      </c>
      <c r="L15" s="8">
        <f>L7</f>
        <v>1291.31</v>
      </c>
      <c r="M15" s="8">
        <f>M7</f>
        <v>1765.04</v>
      </c>
      <c r="N15" s="8">
        <f>N7</f>
        <v>2817.45</v>
      </c>
    </row>
    <row r="16" spans="1:14" ht="19.5" customHeight="1" thickBot="1">
      <c r="A16" s="27" t="s">
        <v>15</v>
      </c>
      <c r="B16" s="28"/>
      <c r="C16" s="29"/>
      <c r="D16" s="5">
        <f>$J$16+K16</f>
        <v>2305.55</v>
      </c>
      <c r="E16" s="5">
        <f>$J$16+L16</f>
        <v>2594.1499999999996</v>
      </c>
      <c r="F16" s="5">
        <f>$J$16+M16</f>
        <v>3067.88</v>
      </c>
      <c r="G16" s="5">
        <f>$J$16+N16</f>
        <v>4120.29</v>
      </c>
      <c r="H16" s="2"/>
      <c r="J16" s="13">
        <f>'до 150 кВт'!J16</f>
        <v>1302.84</v>
      </c>
      <c r="K16" s="8">
        <f>K7</f>
        <v>1002.71</v>
      </c>
      <c r="L16" s="8">
        <f>L7</f>
        <v>1291.31</v>
      </c>
      <c r="M16" s="8">
        <f>M7</f>
        <v>1765.04</v>
      </c>
      <c r="N16" s="8">
        <f>N7</f>
        <v>2817.45</v>
      </c>
    </row>
  </sheetData>
  <sheetProtection/>
  <mergeCells count="19">
    <mergeCell ref="A15:C15"/>
    <mergeCell ref="A16:C16"/>
    <mergeCell ref="J5:J6"/>
    <mergeCell ref="K5:N5"/>
    <mergeCell ref="J13:J14"/>
    <mergeCell ref="K13:N13"/>
    <mergeCell ref="A8:C8"/>
    <mergeCell ref="A9:C9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D6:G6"/>
    <mergeCell ref="F3:G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zoomScalePageLayoutView="0" workbookViewId="0" topLeftCell="A1">
      <selection activeCell="A1" sqref="A1:C1"/>
    </sheetView>
  </sheetViews>
  <sheetFormatPr defaultColWidth="9.00390625" defaultRowHeight="12.75"/>
  <cols>
    <col min="3" max="3" width="9.125" style="0" customWidth="1"/>
    <col min="4" max="7" width="15.75390625" style="1" customWidth="1"/>
    <col min="9" max="9" width="9.125" style="0" customWidth="1"/>
    <col min="10" max="14" width="9.125" style="0" hidden="1" customWidth="1"/>
    <col min="15" max="19" width="9.125" style="0" customWidth="1"/>
  </cols>
  <sheetData>
    <row r="1" spans="1:3" ht="12.75">
      <c r="A1" s="24" t="str">
        <f>'до 150 кВт'!A1:C1</f>
        <v>ИЮНЬ 2013 г.</v>
      </c>
      <c r="B1" s="24"/>
      <c r="C1" s="24"/>
    </row>
    <row r="3" spans="1:19" ht="15.75">
      <c r="A3" s="25" t="s">
        <v>0</v>
      </c>
      <c r="B3" s="25"/>
      <c r="C3" s="25"/>
      <c r="D3" s="25"/>
      <c r="E3" s="10"/>
      <c r="F3" s="24" t="s">
        <v>19</v>
      </c>
      <c r="G3" s="2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6" t="s">
        <v>1</v>
      </c>
      <c r="B4" s="26"/>
      <c r="C4" s="26"/>
      <c r="D4" s="26"/>
      <c r="E4" s="26"/>
      <c r="F4" s="26"/>
      <c r="G4" s="2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6" t="s">
        <v>2</v>
      </c>
      <c r="B5" s="26"/>
      <c r="C5" s="26"/>
      <c r="D5" s="26"/>
      <c r="E5" s="26"/>
      <c r="F5" s="26"/>
      <c r="G5" s="26"/>
      <c r="H5" s="2"/>
      <c r="I5" s="2"/>
      <c r="J5" s="30" t="s">
        <v>6</v>
      </c>
      <c r="K5" s="30" t="s">
        <v>3</v>
      </c>
      <c r="L5" s="30"/>
      <c r="M5" s="30"/>
      <c r="N5" s="30"/>
      <c r="O5" s="2"/>
      <c r="P5" s="2"/>
      <c r="Q5" s="2"/>
      <c r="R5" s="2"/>
      <c r="S5" s="2"/>
    </row>
    <row r="6" spans="1:21" ht="15.75" customHeight="1" thickBot="1">
      <c r="A6" s="16" t="s">
        <v>4</v>
      </c>
      <c r="B6" s="17"/>
      <c r="C6" s="18"/>
      <c r="D6" s="22" t="s">
        <v>5</v>
      </c>
      <c r="E6" s="22"/>
      <c r="F6" s="22"/>
      <c r="G6" s="23"/>
      <c r="H6" s="2"/>
      <c r="I6" s="2"/>
      <c r="J6" s="30"/>
      <c r="K6" s="7" t="s">
        <v>7</v>
      </c>
      <c r="L6" s="7" t="s">
        <v>8</v>
      </c>
      <c r="M6" s="7" t="s">
        <v>9</v>
      </c>
      <c r="N6" s="7" t="s">
        <v>10</v>
      </c>
      <c r="O6" s="2"/>
      <c r="P6" s="2"/>
      <c r="Q6" s="2"/>
      <c r="R6" s="2"/>
      <c r="S6" s="2"/>
      <c r="T6" s="2"/>
      <c r="U6" s="2"/>
    </row>
    <row r="7" spans="1:21" ht="15.75" thickBot="1">
      <c r="A7" s="19"/>
      <c r="B7" s="20"/>
      <c r="C7" s="21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12">
        <f>'до 150 кВт'!J7</f>
        <v>893.75</v>
      </c>
      <c r="K7" s="11">
        <v>978.63</v>
      </c>
      <c r="L7" s="11">
        <v>1267.23</v>
      </c>
      <c r="M7" s="11">
        <v>1740.96</v>
      </c>
      <c r="N7" s="11">
        <v>2793.37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27" t="s">
        <v>11</v>
      </c>
      <c r="B8" s="28"/>
      <c r="C8" s="29"/>
      <c r="D8" s="5">
        <f>$J$7+K7</f>
        <v>1872.38</v>
      </c>
      <c r="E8" s="5">
        <f>$J$7+L7</f>
        <v>2160.98</v>
      </c>
      <c r="F8" s="5">
        <f>$J$7+M7</f>
        <v>2634.71</v>
      </c>
      <c r="G8" s="5">
        <f>$J$7+N7</f>
        <v>3687.12</v>
      </c>
      <c r="H8" s="2"/>
      <c r="I8" s="2"/>
      <c r="J8" s="12">
        <f>'до 150 кВт'!J8</f>
        <v>1285.42</v>
      </c>
      <c r="K8" s="8">
        <f>K7</f>
        <v>978.63</v>
      </c>
      <c r="L8" s="8">
        <f>L7</f>
        <v>1267.23</v>
      </c>
      <c r="M8" s="8">
        <f>M7</f>
        <v>1740.96</v>
      </c>
      <c r="N8" s="8">
        <f>N7</f>
        <v>2793.37</v>
      </c>
      <c r="O8" s="2"/>
      <c r="P8" s="6"/>
      <c r="Q8" s="2"/>
      <c r="R8" s="2"/>
      <c r="S8" s="2"/>
      <c r="T8" s="2"/>
      <c r="U8" s="2"/>
    </row>
    <row r="9" spans="1:21" ht="19.5" customHeight="1" thickBot="1">
      <c r="A9" s="27" t="s">
        <v>12</v>
      </c>
      <c r="B9" s="28"/>
      <c r="C9" s="29"/>
      <c r="D9" s="5">
        <f>$J$8+K8</f>
        <v>2264.05</v>
      </c>
      <c r="E9" s="5">
        <f>$J$8+L8</f>
        <v>2552.65</v>
      </c>
      <c r="F9" s="5">
        <f>$J$8+M8</f>
        <v>3026.38</v>
      </c>
      <c r="G9" s="5">
        <f>$J$8+N8</f>
        <v>4078.79</v>
      </c>
      <c r="H9" s="2"/>
      <c r="I9" s="2"/>
      <c r="J9" s="12">
        <f>'до 150 кВт'!J9</f>
        <v>1352.14</v>
      </c>
      <c r="K9" s="8">
        <f>K7</f>
        <v>978.63</v>
      </c>
      <c r="L9" s="8">
        <f>L7</f>
        <v>1267.23</v>
      </c>
      <c r="M9" s="8">
        <f>M7</f>
        <v>1740.96</v>
      </c>
      <c r="N9" s="8">
        <f>N7</f>
        <v>2793.37</v>
      </c>
      <c r="O9" s="2"/>
      <c r="P9" s="6"/>
      <c r="Q9" s="2"/>
      <c r="R9" s="2"/>
      <c r="S9" s="2"/>
      <c r="T9" s="2"/>
      <c r="U9" s="2"/>
    </row>
    <row r="10" spans="1:21" ht="19.5" customHeight="1" thickBot="1">
      <c r="A10" s="27" t="s">
        <v>13</v>
      </c>
      <c r="B10" s="28"/>
      <c r="C10" s="29"/>
      <c r="D10" s="5">
        <f>$J$9+K9</f>
        <v>2330.77</v>
      </c>
      <c r="E10" s="5">
        <f>$J$9+L9</f>
        <v>2619.37</v>
      </c>
      <c r="F10" s="5">
        <f>$J$9+M9</f>
        <v>3093.1000000000004</v>
      </c>
      <c r="G10" s="5">
        <f>$J$9+N9</f>
        <v>4145.51</v>
      </c>
      <c r="H10" s="2"/>
      <c r="I10" s="2"/>
      <c r="J10" s="2"/>
      <c r="K10" s="2"/>
      <c r="L10" s="2"/>
      <c r="M10" s="2"/>
      <c r="N10" s="2"/>
      <c r="O10" s="2"/>
      <c r="P10" s="6"/>
      <c r="Q10" s="2"/>
      <c r="R10" s="2"/>
      <c r="S10" s="2"/>
      <c r="T10" s="2"/>
      <c r="U10" s="2"/>
    </row>
    <row r="12" spans="1:8" ht="29.25" customHeight="1" thickBot="1">
      <c r="A12" s="26" t="s">
        <v>14</v>
      </c>
      <c r="B12" s="26"/>
      <c r="C12" s="26"/>
      <c r="D12" s="26"/>
      <c r="E12" s="26"/>
      <c r="F12" s="26"/>
      <c r="G12" s="26"/>
      <c r="H12" s="2"/>
    </row>
    <row r="13" spans="1:14" ht="15.75" thickBot="1">
      <c r="A13" s="16" t="s">
        <v>4</v>
      </c>
      <c r="B13" s="17"/>
      <c r="C13" s="18"/>
      <c r="D13" s="22" t="s">
        <v>5</v>
      </c>
      <c r="E13" s="22"/>
      <c r="F13" s="22"/>
      <c r="G13" s="23"/>
      <c r="H13" s="2"/>
      <c r="J13" s="30" t="s">
        <v>6</v>
      </c>
      <c r="K13" s="30" t="s">
        <v>3</v>
      </c>
      <c r="L13" s="30"/>
      <c r="M13" s="30"/>
      <c r="N13" s="30"/>
    </row>
    <row r="14" spans="1:14" ht="15.75" thickBot="1">
      <c r="A14" s="19"/>
      <c r="B14" s="20"/>
      <c r="C14" s="21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30"/>
      <c r="K14" s="7" t="s">
        <v>7</v>
      </c>
      <c r="L14" s="7" t="s">
        <v>8</v>
      </c>
      <c r="M14" s="7" t="s">
        <v>9</v>
      </c>
      <c r="N14" s="7" t="s">
        <v>10</v>
      </c>
    </row>
    <row r="15" spans="1:14" ht="19.5" customHeight="1" thickBot="1">
      <c r="A15" s="27" t="s">
        <v>11</v>
      </c>
      <c r="B15" s="28"/>
      <c r="C15" s="29"/>
      <c r="D15" s="5">
        <f>$J$15+K15</f>
        <v>1872.38</v>
      </c>
      <c r="E15" s="5">
        <f>$J$15+L15</f>
        <v>2160.98</v>
      </c>
      <c r="F15" s="5">
        <f>$J$15+M15</f>
        <v>2634.71</v>
      </c>
      <c r="G15" s="5">
        <f>$J$15+N15</f>
        <v>3687.12</v>
      </c>
      <c r="H15" s="2"/>
      <c r="J15" s="13">
        <f>'до 150 кВт'!J15</f>
        <v>893.75</v>
      </c>
      <c r="K15" s="8">
        <f>K7</f>
        <v>978.63</v>
      </c>
      <c r="L15" s="8">
        <f>L7</f>
        <v>1267.23</v>
      </c>
      <c r="M15" s="8">
        <f>M7</f>
        <v>1740.96</v>
      </c>
      <c r="N15" s="8">
        <f>N7</f>
        <v>2793.37</v>
      </c>
    </row>
    <row r="16" spans="1:14" ht="19.5" customHeight="1" thickBot="1">
      <c r="A16" s="27" t="s">
        <v>15</v>
      </c>
      <c r="B16" s="28"/>
      <c r="C16" s="29"/>
      <c r="D16" s="5">
        <f>$J$16+K16</f>
        <v>2281.47</v>
      </c>
      <c r="E16" s="5">
        <f>$J$16+L16</f>
        <v>2570.0699999999997</v>
      </c>
      <c r="F16" s="5">
        <f>$J$16+M16</f>
        <v>3043.8</v>
      </c>
      <c r="G16" s="5">
        <f>$J$16+N16</f>
        <v>4096.21</v>
      </c>
      <c r="H16" s="2"/>
      <c r="J16" s="13">
        <f>'до 150 кВт'!J16</f>
        <v>1302.84</v>
      </c>
      <c r="K16" s="8">
        <f>K7</f>
        <v>978.63</v>
      </c>
      <c r="L16" s="8">
        <f>L7</f>
        <v>1267.23</v>
      </c>
      <c r="M16" s="8">
        <f>M7</f>
        <v>1740.96</v>
      </c>
      <c r="N16" s="8">
        <f>N7</f>
        <v>2793.37</v>
      </c>
    </row>
  </sheetData>
  <sheetProtection/>
  <mergeCells count="19">
    <mergeCell ref="A15:C15"/>
    <mergeCell ref="A16:C16"/>
    <mergeCell ref="J5:J6"/>
    <mergeCell ref="K5:N5"/>
    <mergeCell ref="J13:J14"/>
    <mergeCell ref="K13:N13"/>
    <mergeCell ref="A8:C8"/>
    <mergeCell ref="A9:C9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D6:G6"/>
    <mergeCell ref="F3:G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2013-07-15T10:26:06Z</cp:lastPrinted>
  <dcterms:created xsi:type="dcterms:W3CDTF">2013-03-18T10:20:05Z</dcterms:created>
  <dcterms:modified xsi:type="dcterms:W3CDTF">2013-07-15T10:27:23Z</dcterms:modified>
  <cp:category/>
  <cp:version/>
  <cp:contentType/>
  <cp:contentStatus/>
</cp:coreProperties>
</file>