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<sst xmlns="http://schemas.openxmlformats.org/spreadsheetml/2006/main" count="142" uniqueCount="25">
  <si>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</si>
  <si>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</si>
  <si>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</si>
  <si>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</si>
  <si>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</si>
  <si>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</si>
  <si>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</si>
  <si>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</si>
  <si>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</si>
  <si>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</si>
  <si>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</si>
  <si>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</si>
  <si>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</si>
  <si>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</si>
  <si>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</si>
  <si>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</si>
  <si>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</si>
  <si>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</si>
  <si>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</si>
  <si>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</si>
  <si>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1175,73</t>
  </si>
  <si>
    <t>1990,39</t>
  </si>
  <si>
    <t>5208,86</t>
  </si>
  <si>
    <t>2831,7</t>
  </si>
  <si>
    <t>МАРТ 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</si>
</sst>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17" xfId="75" applyNumberFormat="1" applyFont="1" applyFill="1" applyBorder="1" applyAlignment="1">
      <alignment horizontal="center" vertical="center" wrapText="1"/>
      <protection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2" fontId="0" fillId="37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N8" sqref="N8"/>
    </sheetView>
  </sheetViews>
  <sheetFormatPr defaultColWidth="9.00390625" defaultRowHeight="12.75"/>
  <cols>
    <col min="4" max="7" width="15.75390625" style="1" customWidth="1"/>
    <col min="11" max="14" width="10.75390625" style="0" customWidth="1"/>
  </cols>
  <sheetData>
    <row r="1" spans="1:3" ht="12.75">
      <c r="A1" s="30" t="s">
        <v>24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">
        <v>20</v>
      </c>
      <c r="K7" s="14">
        <v>1093.27</v>
      </c>
      <c r="L7" s="14">
        <v>1392.12</v>
      </c>
      <c r="M7" s="14">
        <v>1881.24</v>
      </c>
      <c r="N7" s="14">
        <v>2967.21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2269</v>
      </c>
      <c r="E8" s="5">
        <f>$J$7+L7</f>
        <v>2567.85</v>
      </c>
      <c r="F8" s="5">
        <f>$J$7+M7</f>
        <v>3056.9700000000003</v>
      </c>
      <c r="G8" s="5">
        <f>$J$7+N7</f>
        <v>4142.9400000000005</v>
      </c>
      <c r="H8" s="2"/>
      <c r="I8" s="2"/>
      <c r="J8" s="4" t="s">
        <v>21</v>
      </c>
      <c r="K8" s="8">
        <f>K7</f>
        <v>1093.27</v>
      </c>
      <c r="L8" s="8">
        <f>L7</f>
        <v>1392.12</v>
      </c>
      <c r="M8" s="16">
        <f>M7</f>
        <v>1881.24</v>
      </c>
      <c r="N8" s="8">
        <f>N7</f>
        <v>2967.21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3083.66</v>
      </c>
      <c r="E9" s="5">
        <f>$J$8+L8</f>
        <v>3382.51</v>
      </c>
      <c r="F9" s="5">
        <f>$J$8+M8</f>
        <v>3871.63</v>
      </c>
      <c r="G9" s="5">
        <f>$J$8+N8</f>
        <v>4957.6</v>
      </c>
      <c r="H9" s="2"/>
      <c r="I9" s="2"/>
      <c r="J9" s="4" t="s">
        <v>22</v>
      </c>
      <c r="K9" s="8">
        <f>K7</f>
        <v>1093.27</v>
      </c>
      <c r="L9" s="8">
        <f>L7</f>
        <v>1392.12</v>
      </c>
      <c r="M9" s="16">
        <f>M7</f>
        <v>1881.24</v>
      </c>
      <c r="N9" s="8">
        <f>N7</f>
        <v>2967.21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6302.129999999999</v>
      </c>
      <c r="E10" s="5">
        <f>$J$9+L9</f>
        <v>6600.98</v>
      </c>
      <c r="F10" s="5">
        <f>$J$9+M9</f>
        <v>7090.099999999999</v>
      </c>
      <c r="G10" s="5">
        <f>$J$9+N9</f>
        <v>8176.07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2269</v>
      </c>
      <c r="E15" s="5">
        <f>$J$15+L15</f>
        <v>2567.85</v>
      </c>
      <c r="F15" s="5">
        <f>$J$15+M15</f>
        <v>3056.9700000000003</v>
      </c>
      <c r="G15" s="5">
        <f>$J$15+N15</f>
        <v>4142.9400000000005</v>
      </c>
      <c r="H15" s="2"/>
      <c r="J15" s="9" t="s">
        <v>20</v>
      </c>
      <c r="K15" s="8">
        <f>K7</f>
        <v>1093.27</v>
      </c>
      <c r="L15" s="8">
        <f>L7</f>
        <v>1392.12</v>
      </c>
      <c r="M15" s="16">
        <f>M7</f>
        <v>1881.24</v>
      </c>
      <c r="N15" s="8">
        <f>N7</f>
        <v>2967.21</v>
      </c>
    </row>
    <row r="16" spans="1:14" ht="19.5" customHeight="1" thickBot="1">
      <c r="A16" s="17" t="s">
        <v>15</v>
      </c>
      <c r="B16" s="18"/>
      <c r="C16" s="19"/>
      <c r="D16" s="5">
        <f>$J$16+K16</f>
        <v>3924.97</v>
      </c>
      <c r="E16" s="5">
        <f>$J$16+L16</f>
        <v>4223.82</v>
      </c>
      <c r="F16" s="5">
        <f>$J$16+M16</f>
        <v>4712.94</v>
      </c>
      <c r="G16" s="5">
        <f>$J$16+N16</f>
        <v>5798.91</v>
      </c>
      <c r="H16" s="2"/>
      <c r="J16" s="9" t="s">
        <v>23</v>
      </c>
      <c r="K16" s="8">
        <f>K7</f>
        <v>1093.27</v>
      </c>
      <c r="L16" s="8">
        <f>L7</f>
        <v>1392.12</v>
      </c>
      <c r="M16" s="16">
        <f>M7</f>
        <v>1881.24</v>
      </c>
      <c r="N16" s="8">
        <f>N7</f>
        <v>2967.21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N8" sqref="N8"/>
    </sheetView>
  </sheetViews>
  <sheetFormatPr defaultColWidth="9.00390625" defaultRowHeight="12.75"/>
  <cols>
    <col min="4" max="7" width="15.75390625" style="1" customWidth="1"/>
  </cols>
  <sheetData>
    <row r="1" spans="1:3" ht="12.75">
      <c r="A1" s="30" t="str">
        <f>'до 150 кВт'!A1:C1</f>
        <v>МАРТ  2014 г.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1175,73</v>
      </c>
      <c r="K7" s="11">
        <v>1084.23</v>
      </c>
      <c r="L7" s="11">
        <v>1383.08</v>
      </c>
      <c r="M7" s="11">
        <v>1872.2</v>
      </c>
      <c r="N7" s="11">
        <v>2958.17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2259.96</v>
      </c>
      <c r="E8" s="5">
        <f>$J$7+L7</f>
        <v>2558.81</v>
      </c>
      <c r="F8" s="5">
        <f>$J$7+M7</f>
        <v>3047.9300000000003</v>
      </c>
      <c r="G8" s="5">
        <f>$J$7+N7</f>
        <v>4133.9</v>
      </c>
      <c r="H8" s="2"/>
      <c r="I8" s="2"/>
      <c r="J8" s="12" t="str">
        <f>'до 150 кВт'!J8</f>
        <v>1990,39</v>
      </c>
      <c r="K8" s="8">
        <f>K7</f>
        <v>1084.23</v>
      </c>
      <c r="L8" s="8">
        <f>L7</f>
        <v>1383.08</v>
      </c>
      <c r="M8" s="8">
        <f>M7</f>
        <v>1872.2</v>
      </c>
      <c r="N8" s="8">
        <f>N7</f>
        <v>2958.17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3074.62</v>
      </c>
      <c r="E9" s="5">
        <f>$J$8+L8</f>
        <v>3373.4700000000003</v>
      </c>
      <c r="F9" s="5">
        <f>$J$8+M8</f>
        <v>3862.59</v>
      </c>
      <c r="G9" s="5">
        <f>$J$8+N8</f>
        <v>4948.56</v>
      </c>
      <c r="H9" s="2"/>
      <c r="I9" s="2"/>
      <c r="J9" s="12" t="str">
        <f>'до 150 кВт'!J9</f>
        <v>5208,86</v>
      </c>
      <c r="K9" s="8">
        <f>K7</f>
        <v>1084.23</v>
      </c>
      <c r="L9" s="8">
        <f>L7</f>
        <v>1383.08</v>
      </c>
      <c r="M9" s="8">
        <f>M7</f>
        <v>1872.2</v>
      </c>
      <c r="N9" s="8">
        <f>N7</f>
        <v>2958.17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6293.09</v>
      </c>
      <c r="E10" s="5">
        <f>$J$9+L9</f>
        <v>6591.94</v>
      </c>
      <c r="F10" s="5">
        <f>$J$9+M9</f>
        <v>7081.0599999999995</v>
      </c>
      <c r="G10" s="5">
        <f>$J$9+N9</f>
        <v>8167.03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2259.96</v>
      </c>
      <c r="E15" s="5">
        <f>$J$15+L15</f>
        <v>2558.81</v>
      </c>
      <c r="F15" s="5">
        <f>$J$15+M15</f>
        <v>3047.9300000000003</v>
      </c>
      <c r="G15" s="5">
        <f>$J$15+N15</f>
        <v>4133.9</v>
      </c>
      <c r="H15" s="2"/>
      <c r="J15" s="13" t="str">
        <f>'до 150 кВт'!J15</f>
        <v>1175,73</v>
      </c>
      <c r="K15" s="8">
        <f>K7</f>
        <v>1084.23</v>
      </c>
      <c r="L15" s="8">
        <f>L7</f>
        <v>1383.08</v>
      </c>
      <c r="M15" s="8">
        <f>M7</f>
        <v>1872.2</v>
      </c>
      <c r="N15" s="8">
        <f>N7</f>
        <v>2958.17</v>
      </c>
    </row>
    <row r="16" spans="1:14" ht="19.5" customHeight="1" thickBot="1">
      <c r="A16" s="17" t="s">
        <v>15</v>
      </c>
      <c r="B16" s="18"/>
      <c r="C16" s="19"/>
      <c r="D16" s="5">
        <f>$J$16+K16</f>
        <v>3915.93</v>
      </c>
      <c r="E16" s="5">
        <f>$J$16+L16</f>
        <v>4214.78</v>
      </c>
      <c r="F16" s="5">
        <f>$J$16+M16</f>
        <v>4703.9</v>
      </c>
      <c r="G16" s="5">
        <f>$J$16+N16</f>
        <v>5789.87</v>
      </c>
      <c r="H16" s="2"/>
      <c r="J16" s="13" t="str">
        <f>'до 150 кВт'!J16</f>
        <v>2831,7</v>
      </c>
      <c r="K16" s="8">
        <f>K7</f>
        <v>1084.23</v>
      </c>
      <c r="L16" s="8">
        <f>L7</f>
        <v>1383.08</v>
      </c>
      <c r="M16" s="8">
        <f>M7</f>
        <v>1872.2</v>
      </c>
      <c r="N16" s="8">
        <f>N7</f>
        <v>2958.17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N8" sqref="N8"/>
    </sheetView>
  </sheetViews>
  <sheetFormatPr defaultColWidth="9.00390625" defaultRowHeight="12.75"/>
  <cols>
    <col min="4" max="7" width="15.75390625" style="1" customWidth="1"/>
  </cols>
  <sheetData>
    <row r="1" spans="1:3" ht="12.75">
      <c r="A1" s="30" t="str">
        <f>'до 150 кВт'!A1:C1</f>
        <v>МАРТ  2014 г.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1175,73</v>
      </c>
      <c r="K7" s="15">
        <v>1051.35</v>
      </c>
      <c r="L7" s="15">
        <v>1350.2</v>
      </c>
      <c r="M7" s="15">
        <v>1839.32</v>
      </c>
      <c r="N7" s="15">
        <v>2925.29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2227.08</v>
      </c>
      <c r="E8" s="5">
        <f>$J$7+L7</f>
        <v>2525.9300000000003</v>
      </c>
      <c r="F8" s="5">
        <f>$J$7+M7</f>
        <v>3015.05</v>
      </c>
      <c r="G8" s="5">
        <f>$J$7+N7</f>
        <v>4101.02</v>
      </c>
      <c r="H8" s="2"/>
      <c r="I8" s="2"/>
      <c r="J8" s="12" t="str">
        <f>'до 150 кВт'!J8</f>
        <v>1990,39</v>
      </c>
      <c r="K8" s="8">
        <f>K7</f>
        <v>1051.35</v>
      </c>
      <c r="L8" s="8">
        <f>L7</f>
        <v>1350.2</v>
      </c>
      <c r="M8" s="8">
        <f>M7</f>
        <v>1839.32</v>
      </c>
      <c r="N8" s="8">
        <f>N7</f>
        <v>2925.29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3041.74</v>
      </c>
      <c r="E9" s="5">
        <f>$J$8+L8</f>
        <v>3340.59</v>
      </c>
      <c r="F9" s="5">
        <f>$J$8+M8</f>
        <v>3829.71</v>
      </c>
      <c r="G9" s="5">
        <f>$J$8+N8</f>
        <v>4915.68</v>
      </c>
      <c r="H9" s="2"/>
      <c r="I9" s="2"/>
      <c r="J9" s="12" t="str">
        <f>'до 150 кВт'!J9</f>
        <v>5208,86</v>
      </c>
      <c r="K9" s="8">
        <f>K7</f>
        <v>1051.35</v>
      </c>
      <c r="L9" s="8">
        <f>L7</f>
        <v>1350.2</v>
      </c>
      <c r="M9" s="8">
        <f>M7</f>
        <v>1839.32</v>
      </c>
      <c r="N9" s="8">
        <f>N7</f>
        <v>2925.29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6260.209999999999</v>
      </c>
      <c r="E10" s="5">
        <f>$J$9+L9</f>
        <v>6559.0599999999995</v>
      </c>
      <c r="F10" s="5">
        <f>$J$9+M9</f>
        <v>7048.179999999999</v>
      </c>
      <c r="G10" s="5">
        <f>$J$9+N9</f>
        <v>8134.15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2227.08</v>
      </c>
      <c r="E15" s="5">
        <f>$J$15+L15</f>
        <v>2525.9300000000003</v>
      </c>
      <c r="F15" s="5">
        <f>$J$15+M15</f>
        <v>3015.05</v>
      </c>
      <c r="G15" s="5">
        <f>$J$15+N15</f>
        <v>4101.02</v>
      </c>
      <c r="H15" s="2"/>
      <c r="J15" s="13" t="str">
        <f>'до 150 кВт'!J15</f>
        <v>1175,73</v>
      </c>
      <c r="K15" s="8">
        <f>K7</f>
        <v>1051.35</v>
      </c>
      <c r="L15" s="8">
        <f>L7</f>
        <v>1350.2</v>
      </c>
      <c r="M15" s="8">
        <f>M7</f>
        <v>1839.32</v>
      </c>
      <c r="N15" s="8">
        <f>N7</f>
        <v>2925.29</v>
      </c>
    </row>
    <row r="16" spans="1:14" ht="19.5" customHeight="1" thickBot="1">
      <c r="A16" s="17" t="s">
        <v>15</v>
      </c>
      <c r="B16" s="18"/>
      <c r="C16" s="19"/>
      <c r="D16" s="5">
        <f>$J$16+K16</f>
        <v>3883.0499999999997</v>
      </c>
      <c r="E16" s="5">
        <f>$J$16+L16</f>
        <v>4181.9</v>
      </c>
      <c r="F16" s="5">
        <f>$J$16+M16</f>
        <v>4671.0199999999995</v>
      </c>
      <c r="G16" s="5">
        <f>$J$16+N16</f>
        <v>5756.99</v>
      </c>
      <c r="H16" s="2"/>
      <c r="J16" s="13" t="str">
        <f>'до 150 кВт'!J16</f>
        <v>2831,7</v>
      </c>
      <c r="K16" s="8">
        <f>K7</f>
        <v>1051.35</v>
      </c>
      <c r="L16" s="8">
        <f>L7</f>
        <v>1350.2</v>
      </c>
      <c r="M16" s="8">
        <f>M7</f>
        <v>1839.32</v>
      </c>
      <c r="N16" s="8">
        <f>N7</f>
        <v>2925.29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4" max="7" width="15.75390625" style="1" customWidth="1"/>
  </cols>
  <sheetData>
    <row r="1" spans="1:3" ht="12.75">
      <c r="A1" s="30" t="str">
        <f>'до 150 кВт'!A1:C1</f>
        <v>МАРТ  2014 г.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1175,73</v>
      </c>
      <c r="K7" s="11">
        <v>1022.12</v>
      </c>
      <c r="L7" s="11">
        <v>1320.98</v>
      </c>
      <c r="M7" s="11">
        <v>1810.09</v>
      </c>
      <c r="N7" s="11">
        <v>2896.06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2197.85</v>
      </c>
      <c r="E8" s="5">
        <f>$J$7+L7</f>
        <v>2496.71</v>
      </c>
      <c r="F8" s="5">
        <f>$J$7+M7</f>
        <v>2985.8199999999997</v>
      </c>
      <c r="G8" s="5">
        <f>$J$7+N7</f>
        <v>4071.79</v>
      </c>
      <c r="H8" s="2"/>
      <c r="I8" s="2"/>
      <c r="J8" s="12" t="str">
        <f>'до 150 кВт'!J8</f>
        <v>1990,39</v>
      </c>
      <c r="K8" s="8">
        <f>K7</f>
        <v>1022.12</v>
      </c>
      <c r="L8" s="8">
        <f>L7</f>
        <v>1320.98</v>
      </c>
      <c r="M8" s="8">
        <f>M7</f>
        <v>1810.09</v>
      </c>
      <c r="N8" s="8">
        <f>N7</f>
        <v>2896.06</v>
      </c>
      <c r="O8" s="2"/>
      <c r="P8" s="6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3012.51</v>
      </c>
      <c r="E9" s="5">
        <f>$J$8+L8</f>
        <v>3311.37</v>
      </c>
      <c r="F9" s="5">
        <f>$J$8+M8</f>
        <v>3800.48</v>
      </c>
      <c r="G9" s="5">
        <f>$J$8+N8</f>
        <v>4886.45</v>
      </c>
      <c r="H9" s="2"/>
      <c r="I9" s="2"/>
      <c r="J9" s="12" t="str">
        <f>'до 150 кВт'!J9</f>
        <v>5208,86</v>
      </c>
      <c r="K9" s="8">
        <f>K7</f>
        <v>1022.12</v>
      </c>
      <c r="L9" s="8">
        <f>L7</f>
        <v>1320.98</v>
      </c>
      <c r="M9" s="8">
        <f>M7</f>
        <v>1810.09</v>
      </c>
      <c r="N9" s="8">
        <f>N7</f>
        <v>2896.06</v>
      </c>
      <c r="O9" s="2"/>
      <c r="P9" s="6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6230.98</v>
      </c>
      <c r="E10" s="5">
        <f>$J$9+L9</f>
        <v>6529.84</v>
      </c>
      <c r="F10" s="5">
        <f>$J$9+M9</f>
        <v>7018.95</v>
      </c>
      <c r="G10" s="5">
        <f>$J$9+N9</f>
        <v>8104.92</v>
      </c>
      <c r="H10" s="2"/>
      <c r="I10" s="2"/>
      <c r="J10" s="2"/>
      <c r="K10" s="2"/>
      <c r="L10" s="2"/>
      <c r="M10" s="2"/>
      <c r="N10" s="2"/>
      <c r="O10" s="2"/>
      <c r="P10" s="6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2197.85</v>
      </c>
      <c r="E15" s="5">
        <f>$J$15+L15</f>
        <v>2496.71</v>
      </c>
      <c r="F15" s="5">
        <f>$J$15+M15</f>
        <v>2985.8199999999997</v>
      </c>
      <c r="G15" s="5">
        <f>$J$15+N15</f>
        <v>4071.79</v>
      </c>
      <c r="H15" s="2"/>
      <c r="J15" s="13" t="str">
        <f>'до 150 кВт'!J15</f>
        <v>1175,73</v>
      </c>
      <c r="K15" s="8">
        <f>K7</f>
        <v>1022.12</v>
      </c>
      <c r="L15" s="8">
        <f>L7</f>
        <v>1320.98</v>
      </c>
      <c r="M15" s="8">
        <f>M7</f>
        <v>1810.09</v>
      </c>
      <c r="N15" s="8">
        <f>N7</f>
        <v>2896.06</v>
      </c>
    </row>
    <row r="16" spans="1:14" ht="19.5" customHeight="1" thickBot="1">
      <c r="A16" s="17" t="s">
        <v>15</v>
      </c>
      <c r="B16" s="18"/>
      <c r="C16" s="19"/>
      <c r="D16" s="5">
        <f>$J$16+K16</f>
        <v>3853.8199999999997</v>
      </c>
      <c r="E16" s="5">
        <f>$J$16+L16</f>
        <v>4152.68</v>
      </c>
      <c r="F16" s="5">
        <f>$J$16+M16</f>
        <v>4641.79</v>
      </c>
      <c r="G16" s="5">
        <f>$J$16+N16</f>
        <v>5727.76</v>
      </c>
      <c r="H16" s="2"/>
      <c r="J16" s="13" t="str">
        <f>'до 150 кВт'!J16</f>
        <v>2831,7</v>
      </c>
      <c r="K16" s="8">
        <f>K7</f>
        <v>1022.12</v>
      </c>
      <c r="L16" s="8">
        <f>L7</f>
        <v>1320.98</v>
      </c>
      <c r="M16" s="8">
        <f>M7</f>
        <v>1810.09</v>
      </c>
      <c r="N16" s="8">
        <f>N7</f>
        <v>2896.06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2014-04-15T12:15:32Z</cp:lastPrinted>
  <dcterms:created xsi:type="dcterms:W3CDTF">2013-03-18T10:20:05Z</dcterms:created>
  <dcterms:modified xsi:type="dcterms:W3CDTF">2014-04-15T12:15:43Z</dcterms:modified>
  <cp:category/>
  <cp:version/>
  <cp:contentType/>
  <cp:contentStatus/>
</cp:coreProperties>
</file>