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<sst xmlns="http://schemas.openxmlformats.org/spreadsheetml/2006/main" count="142" uniqueCount="25">
  <si>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</si>
  <si>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</si>
  <si>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</si>
  <si>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</si>
  <si>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</si>
  <si>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</si>
  <si>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</si>
  <si>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</si>
  <si>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</si>
  <si>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</si>
  <si>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</si>
  <si>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</si>
  <si>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</si>
  <si>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</si>
  <si>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</si>
  <si>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</si>
  <si>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</si>
  <si>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</si>
  <si>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</si>
  <si>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</si>
  <si>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ИЮНЬ  2014 г.</t>
  </si>
  <si>
    <t>1124,26</t>
  </si>
  <si>
    <t>1973,67</t>
  </si>
  <si>
    <t>4002,88</t>
  </si>
  <si>
    <t>2618,9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</si>
</sst>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9" fillId="0" borderId="17" xfId="75" applyNumberFormat="1" applyFont="1" applyFill="1" applyBorder="1" applyAlignment="1">
      <alignment horizontal="center" vertical="center" wrapText="1"/>
      <protection/>
    </xf>
    <xf numFmtId="43" fontId="7" fillId="0" borderId="16" xfId="65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0" fillId="37" borderId="17" xfId="0" applyFill="1" applyBorder="1" applyAlignment="1">
      <alignment horizontal="left"/>
    </xf>
    <xf numFmtId="0" fontId="0" fillId="0" borderId="17" xfId="74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38" borderId="17" xfId="0" applyFill="1" applyBorder="1" applyAlignment="1">
      <alignment horizontal="left"/>
    </xf>
    <xf numFmtId="0" fontId="9" fillId="39" borderId="17" xfId="75" applyNumberFormat="1" applyFont="1" applyFill="1" applyBorder="1" applyAlignment="1">
      <alignment horizontal="center" vertical="center" wrapText="1"/>
      <protection/>
    </xf>
    <xf numFmtId="0" fontId="0" fillId="39" borderId="17" xfId="74" applyNumberFormat="1" applyFont="1" applyFill="1" applyBorder="1" applyAlignment="1">
      <alignment horizontal="center" vertical="center"/>
    </xf>
    <xf numFmtId="164" fontId="0" fillId="38" borderId="17" xfId="0" applyNumberFormat="1" applyFill="1" applyBorder="1" applyAlignment="1">
      <alignment horizontal="left"/>
    </xf>
    <xf numFmtId="165" fontId="0" fillId="38" borderId="17" xfId="0" applyNumberFormat="1" applyFill="1" applyBorder="1" applyAlignment="1">
      <alignment horizontal="left"/>
    </xf>
    <xf numFmtId="2" fontId="0" fillId="37" borderId="17" xfId="0" applyNumberFormat="1" applyFill="1" applyBorder="1" applyAlignment="1">
      <alignment horizontal="left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tabSelected="1" zoomScalePageLayoutView="0" workbookViewId="0" topLeftCell="A1">
      <selection activeCell="K7" sqref="K7:N7"/>
    </sheetView>
  </sheetViews>
  <sheetFormatPr defaultColWidth="9.00390625" defaultRowHeight="12.75"/>
  <cols>
    <col min="4" max="7" width="15.75390625" style="1" customWidth="1"/>
    <col min="11" max="14" width="10.75390625" style="0" customWidth="1"/>
  </cols>
  <sheetData>
    <row r="1" spans="1:3" ht="12.75">
      <c r="A1" s="30" t="s">
        <v>20</v>
      </c>
      <c r="B1" s="30"/>
      <c r="C1" s="30"/>
    </row>
    <row r="3" spans="1:19" ht="15.75">
      <c r="A3" s="31" t="s">
        <v>0</v>
      </c>
      <c r="B3" s="31"/>
      <c r="C3" s="31"/>
      <c r="D3" s="31"/>
      <c r="E3" s="10"/>
      <c r="F3" s="30" t="s">
        <v>16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1" t="s">
        <v>1</v>
      </c>
      <c r="B4" s="21"/>
      <c r="C4" s="21"/>
      <c r="D4" s="21"/>
      <c r="E4" s="21"/>
      <c r="F4" s="21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1" t="s">
        <v>2</v>
      </c>
      <c r="B5" s="21"/>
      <c r="C5" s="21"/>
      <c r="D5" s="21"/>
      <c r="E5" s="21"/>
      <c r="F5" s="21"/>
      <c r="G5" s="21"/>
      <c r="H5" s="2"/>
      <c r="I5" s="2"/>
      <c r="J5" s="20" t="s">
        <v>6</v>
      </c>
      <c r="K5" s="20" t="s">
        <v>3</v>
      </c>
      <c r="L5" s="20"/>
      <c r="M5" s="20"/>
      <c r="N5" s="20"/>
      <c r="O5" s="2"/>
      <c r="P5" s="2"/>
      <c r="Q5" s="2"/>
      <c r="R5" s="2"/>
      <c r="S5" s="2"/>
    </row>
    <row r="6" spans="1:21" ht="15.75" customHeight="1" thickBot="1">
      <c r="A6" s="22" t="s">
        <v>4</v>
      </c>
      <c r="B6" s="23"/>
      <c r="C6" s="24"/>
      <c r="D6" s="28" t="s">
        <v>5</v>
      </c>
      <c r="E6" s="28"/>
      <c r="F6" s="28"/>
      <c r="G6" s="29"/>
      <c r="H6" s="2"/>
      <c r="I6" s="2"/>
      <c r="J6" s="20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5"/>
      <c r="B7" s="26"/>
      <c r="C7" s="27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4" t="s">
        <v>21</v>
      </c>
      <c r="K7" s="14">
        <v>1087.74</v>
      </c>
      <c r="L7" s="14">
        <v>1386.5900000000001</v>
      </c>
      <c r="M7" s="14">
        <v>1875.71</v>
      </c>
      <c r="N7" s="14">
        <v>2961.6800000000003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7" t="s">
        <v>11</v>
      </c>
      <c r="B8" s="18"/>
      <c r="C8" s="19"/>
      <c r="D8" s="5">
        <f>$J$7+K7</f>
        <v>2212</v>
      </c>
      <c r="E8" s="5">
        <f>$J$7+L7</f>
        <v>2510.8500000000004</v>
      </c>
      <c r="F8" s="5">
        <f>$J$7+M7</f>
        <v>2999.9700000000003</v>
      </c>
      <c r="G8" s="5">
        <f>$J$7+N7</f>
        <v>4085.9400000000005</v>
      </c>
      <c r="H8" s="2"/>
      <c r="I8" s="2"/>
      <c r="J8" s="4" t="s">
        <v>22</v>
      </c>
      <c r="K8" s="8">
        <f>K7</f>
        <v>1087.74</v>
      </c>
      <c r="L8" s="8">
        <f>L7</f>
        <v>1386.5900000000001</v>
      </c>
      <c r="M8" s="16">
        <f>M7</f>
        <v>1875.71</v>
      </c>
      <c r="N8" s="8">
        <f>N7</f>
        <v>2961.6800000000003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7" t="s">
        <v>12</v>
      </c>
      <c r="B9" s="18"/>
      <c r="C9" s="19"/>
      <c r="D9" s="5">
        <f>$J$8+K8</f>
        <v>3061.41</v>
      </c>
      <c r="E9" s="5">
        <f>$J$8+L8</f>
        <v>3360.26</v>
      </c>
      <c r="F9" s="5">
        <f>$J$8+M8</f>
        <v>3849.38</v>
      </c>
      <c r="G9" s="5">
        <f>$J$8+N8</f>
        <v>4935.35</v>
      </c>
      <c r="H9" s="2"/>
      <c r="I9" s="2"/>
      <c r="J9" s="4" t="s">
        <v>23</v>
      </c>
      <c r="K9" s="8">
        <f>K7</f>
        <v>1087.74</v>
      </c>
      <c r="L9" s="8">
        <f>L7</f>
        <v>1386.5900000000001</v>
      </c>
      <c r="M9" s="16">
        <f>M7</f>
        <v>1875.71</v>
      </c>
      <c r="N9" s="8">
        <f>N7</f>
        <v>2961.6800000000003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7" t="s">
        <v>13</v>
      </c>
      <c r="B10" s="18"/>
      <c r="C10" s="19"/>
      <c r="D10" s="5">
        <f>$J$9+K9</f>
        <v>5090.62</v>
      </c>
      <c r="E10" s="5">
        <f>$J$9+L9</f>
        <v>5389.47</v>
      </c>
      <c r="F10" s="5">
        <f>$J$9+M9</f>
        <v>5878.59</v>
      </c>
      <c r="G10" s="5">
        <f>$J$9+N9</f>
        <v>6964.56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1" t="s">
        <v>14</v>
      </c>
      <c r="B12" s="21"/>
      <c r="C12" s="21"/>
      <c r="D12" s="21"/>
      <c r="E12" s="21"/>
      <c r="F12" s="21"/>
      <c r="G12" s="21"/>
      <c r="H12" s="2"/>
    </row>
    <row r="13" spans="1:14" ht="15.75" thickBot="1">
      <c r="A13" s="22" t="s">
        <v>4</v>
      </c>
      <c r="B13" s="23"/>
      <c r="C13" s="24"/>
      <c r="D13" s="28" t="s">
        <v>5</v>
      </c>
      <c r="E13" s="28"/>
      <c r="F13" s="28"/>
      <c r="G13" s="29"/>
      <c r="H13" s="2"/>
      <c r="J13" s="20" t="s">
        <v>6</v>
      </c>
      <c r="K13" s="20" t="s">
        <v>3</v>
      </c>
      <c r="L13" s="20"/>
      <c r="M13" s="20"/>
      <c r="N13" s="20"/>
    </row>
    <row r="14" spans="1:14" ht="15.75" thickBot="1">
      <c r="A14" s="25"/>
      <c r="B14" s="26"/>
      <c r="C14" s="27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0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17" t="s">
        <v>11</v>
      </c>
      <c r="B15" s="18"/>
      <c r="C15" s="19"/>
      <c r="D15" s="5">
        <f>$J$15+K15</f>
        <v>2212</v>
      </c>
      <c r="E15" s="5">
        <f>$J$15+L15</f>
        <v>2510.8500000000004</v>
      </c>
      <c r="F15" s="5">
        <f>$J$15+M15</f>
        <v>2999.9700000000003</v>
      </c>
      <c r="G15" s="5">
        <f>$J$15+N15</f>
        <v>4085.9400000000005</v>
      </c>
      <c r="H15" s="2"/>
      <c r="J15" s="9" t="s">
        <v>21</v>
      </c>
      <c r="K15" s="8">
        <f>K7</f>
        <v>1087.74</v>
      </c>
      <c r="L15" s="8">
        <f>L7</f>
        <v>1386.5900000000001</v>
      </c>
      <c r="M15" s="16">
        <f>M7</f>
        <v>1875.71</v>
      </c>
      <c r="N15" s="8">
        <f>N7</f>
        <v>2961.6800000000003</v>
      </c>
    </row>
    <row r="16" spans="1:14" ht="19.5" customHeight="1" thickBot="1">
      <c r="A16" s="17" t="s">
        <v>15</v>
      </c>
      <c r="B16" s="18"/>
      <c r="C16" s="19"/>
      <c r="D16" s="5">
        <f>$J$16+K16</f>
        <v>3706.6400000000003</v>
      </c>
      <c r="E16" s="5">
        <f>$J$16+L16</f>
        <v>4005.4900000000002</v>
      </c>
      <c r="F16" s="5">
        <f>$J$16+M16</f>
        <v>4494.610000000001</v>
      </c>
      <c r="G16" s="5">
        <f>$J$16+N16</f>
        <v>5580.58</v>
      </c>
      <c r="H16" s="2"/>
      <c r="J16" s="9" t="s">
        <v>24</v>
      </c>
      <c r="K16" s="8">
        <f>K7</f>
        <v>1087.74</v>
      </c>
      <c r="L16" s="8">
        <f>L7</f>
        <v>1386.5900000000001</v>
      </c>
      <c r="M16" s="16">
        <f>M7</f>
        <v>1875.71</v>
      </c>
      <c r="N16" s="8">
        <f>N7</f>
        <v>2961.6800000000003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K5:N5"/>
    <mergeCell ref="J5:J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K7" sqref="K7:N7"/>
    </sheetView>
  </sheetViews>
  <sheetFormatPr defaultColWidth="9.00390625" defaultRowHeight="12.75"/>
  <cols>
    <col min="4" max="7" width="15.75390625" style="1" customWidth="1"/>
  </cols>
  <sheetData>
    <row r="1" spans="1:3" ht="12.75">
      <c r="A1" s="30" t="str">
        <f>'до 150 кВт'!A1:C1</f>
        <v>ИЮНЬ  2014 г.</v>
      </c>
      <c r="B1" s="30"/>
      <c r="C1" s="30"/>
    </row>
    <row r="3" spans="1:19" ht="15.75">
      <c r="A3" s="31" t="s">
        <v>0</v>
      </c>
      <c r="B3" s="31"/>
      <c r="C3" s="31"/>
      <c r="D3" s="31"/>
      <c r="E3" s="10"/>
      <c r="F3" s="30" t="s">
        <v>17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1" t="s">
        <v>1</v>
      </c>
      <c r="B4" s="21"/>
      <c r="C4" s="21"/>
      <c r="D4" s="21"/>
      <c r="E4" s="21"/>
      <c r="F4" s="21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1" t="s">
        <v>2</v>
      </c>
      <c r="B5" s="21"/>
      <c r="C5" s="21"/>
      <c r="D5" s="21"/>
      <c r="E5" s="21"/>
      <c r="F5" s="21"/>
      <c r="G5" s="21"/>
      <c r="H5" s="2"/>
      <c r="I5" s="2"/>
      <c r="J5" s="20" t="s">
        <v>6</v>
      </c>
      <c r="K5" s="20" t="s">
        <v>3</v>
      </c>
      <c r="L5" s="20"/>
      <c r="M5" s="20"/>
      <c r="N5" s="20"/>
      <c r="O5" s="2"/>
      <c r="P5" s="2"/>
      <c r="Q5" s="2"/>
      <c r="R5" s="2"/>
      <c r="S5" s="2"/>
    </row>
    <row r="6" spans="1:21" ht="15.75" customHeight="1" thickBot="1">
      <c r="A6" s="22" t="s">
        <v>4</v>
      </c>
      <c r="B6" s="23"/>
      <c r="C6" s="24"/>
      <c r="D6" s="28" t="s">
        <v>5</v>
      </c>
      <c r="E6" s="28"/>
      <c r="F6" s="28"/>
      <c r="G6" s="29"/>
      <c r="H6" s="2"/>
      <c r="I6" s="2"/>
      <c r="J6" s="20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5"/>
      <c r="B7" s="26"/>
      <c r="C7" s="27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2" t="str">
        <f>'до 150 кВт'!J7</f>
        <v>1124,26</v>
      </c>
      <c r="K7" s="11">
        <v>1079.06</v>
      </c>
      <c r="L7" s="11">
        <v>1377.91</v>
      </c>
      <c r="M7" s="11">
        <v>1867.03</v>
      </c>
      <c r="N7" s="11">
        <v>2953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7" t="s">
        <v>11</v>
      </c>
      <c r="B8" s="18"/>
      <c r="C8" s="19"/>
      <c r="D8" s="5">
        <f>$J$7+K7</f>
        <v>2203.3199999999997</v>
      </c>
      <c r="E8" s="5">
        <f>$J$7+L7</f>
        <v>2502.17</v>
      </c>
      <c r="F8" s="5">
        <f>$J$7+M7</f>
        <v>2991.29</v>
      </c>
      <c r="G8" s="5">
        <f>$J$7+N7</f>
        <v>4077.26</v>
      </c>
      <c r="H8" s="2"/>
      <c r="I8" s="2"/>
      <c r="J8" s="12" t="str">
        <f>'до 150 кВт'!J8</f>
        <v>1973,67</v>
      </c>
      <c r="K8" s="8">
        <f>K7</f>
        <v>1079.06</v>
      </c>
      <c r="L8" s="8">
        <f>L7</f>
        <v>1377.91</v>
      </c>
      <c r="M8" s="8">
        <f>M7</f>
        <v>1867.03</v>
      </c>
      <c r="N8" s="8">
        <f>N7</f>
        <v>2953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7" t="s">
        <v>12</v>
      </c>
      <c r="B9" s="18"/>
      <c r="C9" s="19"/>
      <c r="D9" s="5">
        <f>$J$8+K8</f>
        <v>3052.73</v>
      </c>
      <c r="E9" s="5">
        <f>$J$8+L8</f>
        <v>3351.58</v>
      </c>
      <c r="F9" s="5">
        <f>$J$8+M8</f>
        <v>3840.7</v>
      </c>
      <c r="G9" s="5">
        <f>$J$8+N8</f>
        <v>4926.67</v>
      </c>
      <c r="H9" s="2"/>
      <c r="I9" s="2"/>
      <c r="J9" s="12" t="str">
        <f>'до 150 кВт'!J9</f>
        <v>4002,88</v>
      </c>
      <c r="K9" s="8">
        <f>K7</f>
        <v>1079.06</v>
      </c>
      <c r="L9" s="8">
        <f>L7</f>
        <v>1377.91</v>
      </c>
      <c r="M9" s="8">
        <f>M7</f>
        <v>1867.03</v>
      </c>
      <c r="N9" s="8">
        <f>N7</f>
        <v>2953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7" t="s">
        <v>13</v>
      </c>
      <c r="B10" s="18"/>
      <c r="C10" s="19"/>
      <c r="D10" s="5">
        <f>$J$9+K9</f>
        <v>5081.9400000000005</v>
      </c>
      <c r="E10" s="5">
        <f>$J$9+L9</f>
        <v>5380.79</v>
      </c>
      <c r="F10" s="5">
        <f>$J$9+M9</f>
        <v>5869.91</v>
      </c>
      <c r="G10" s="5">
        <f>$J$9+N9</f>
        <v>6955.88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1" t="s">
        <v>14</v>
      </c>
      <c r="B12" s="21"/>
      <c r="C12" s="21"/>
      <c r="D12" s="21"/>
      <c r="E12" s="21"/>
      <c r="F12" s="21"/>
      <c r="G12" s="21"/>
      <c r="H12" s="2"/>
    </row>
    <row r="13" spans="1:14" ht="15.75" thickBot="1">
      <c r="A13" s="22" t="s">
        <v>4</v>
      </c>
      <c r="B13" s="23"/>
      <c r="C13" s="24"/>
      <c r="D13" s="28" t="s">
        <v>5</v>
      </c>
      <c r="E13" s="28"/>
      <c r="F13" s="28"/>
      <c r="G13" s="29"/>
      <c r="H13" s="2"/>
      <c r="J13" s="20" t="s">
        <v>6</v>
      </c>
      <c r="K13" s="20" t="s">
        <v>3</v>
      </c>
      <c r="L13" s="20"/>
      <c r="M13" s="20"/>
      <c r="N13" s="20"/>
    </row>
    <row r="14" spans="1:14" ht="15.75" thickBot="1">
      <c r="A14" s="25"/>
      <c r="B14" s="26"/>
      <c r="C14" s="27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0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17" t="s">
        <v>11</v>
      </c>
      <c r="B15" s="18"/>
      <c r="C15" s="19"/>
      <c r="D15" s="5">
        <f>$J$15+K15</f>
        <v>2203.3199999999997</v>
      </c>
      <c r="E15" s="5">
        <f>$J$15+L15</f>
        <v>2502.17</v>
      </c>
      <c r="F15" s="5">
        <f>$J$15+M15</f>
        <v>2991.29</v>
      </c>
      <c r="G15" s="5">
        <f>$J$15+N15</f>
        <v>4077.26</v>
      </c>
      <c r="H15" s="2"/>
      <c r="J15" s="13" t="str">
        <f>'до 150 кВт'!J15</f>
        <v>1124,26</v>
      </c>
      <c r="K15" s="8">
        <f>K7</f>
        <v>1079.06</v>
      </c>
      <c r="L15" s="8">
        <f>L7</f>
        <v>1377.91</v>
      </c>
      <c r="M15" s="8">
        <f>M7</f>
        <v>1867.03</v>
      </c>
      <c r="N15" s="8">
        <f>N7</f>
        <v>2953</v>
      </c>
    </row>
    <row r="16" spans="1:14" ht="19.5" customHeight="1" thickBot="1">
      <c r="A16" s="17" t="s">
        <v>15</v>
      </c>
      <c r="B16" s="18"/>
      <c r="C16" s="19"/>
      <c r="D16" s="5">
        <f>$J$16+K16</f>
        <v>3697.96</v>
      </c>
      <c r="E16" s="5">
        <f>$J$16+L16</f>
        <v>3996.8100000000004</v>
      </c>
      <c r="F16" s="5">
        <f>$J$16+M16</f>
        <v>4485.93</v>
      </c>
      <c r="G16" s="5">
        <f>$J$16+N16</f>
        <v>5571.9</v>
      </c>
      <c r="H16" s="2"/>
      <c r="J16" s="13" t="str">
        <f>'до 150 кВт'!J16</f>
        <v>2618,9</v>
      </c>
      <c r="K16" s="8">
        <f>K7</f>
        <v>1079.06</v>
      </c>
      <c r="L16" s="8">
        <f>L7</f>
        <v>1377.91</v>
      </c>
      <c r="M16" s="8">
        <f>M7</f>
        <v>1867.03</v>
      </c>
      <c r="N16" s="8">
        <f>N7</f>
        <v>2953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K7" sqref="K7:N7"/>
    </sheetView>
  </sheetViews>
  <sheetFormatPr defaultColWidth="9.00390625" defaultRowHeight="12.75"/>
  <cols>
    <col min="4" max="7" width="15.75390625" style="1" customWidth="1"/>
  </cols>
  <sheetData>
    <row r="1" spans="1:3" ht="12.75">
      <c r="A1" s="30" t="str">
        <f>'до 150 кВт'!A1:C1</f>
        <v>ИЮНЬ  2014 г.</v>
      </c>
      <c r="B1" s="30"/>
      <c r="C1" s="30"/>
    </row>
    <row r="3" spans="1:19" ht="15.75">
      <c r="A3" s="31" t="s">
        <v>0</v>
      </c>
      <c r="B3" s="31"/>
      <c r="C3" s="31"/>
      <c r="D3" s="31"/>
      <c r="E3" s="10"/>
      <c r="F3" s="30" t="s">
        <v>18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1" t="s">
        <v>1</v>
      </c>
      <c r="B4" s="21"/>
      <c r="C4" s="21"/>
      <c r="D4" s="21"/>
      <c r="E4" s="21"/>
      <c r="F4" s="21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1" t="s">
        <v>2</v>
      </c>
      <c r="B5" s="21"/>
      <c r="C5" s="21"/>
      <c r="D5" s="21"/>
      <c r="E5" s="21"/>
      <c r="F5" s="21"/>
      <c r="G5" s="21"/>
      <c r="H5" s="2"/>
      <c r="I5" s="2"/>
      <c r="J5" s="20" t="s">
        <v>6</v>
      </c>
      <c r="K5" s="20" t="s">
        <v>3</v>
      </c>
      <c r="L5" s="20"/>
      <c r="M5" s="20"/>
      <c r="N5" s="20"/>
      <c r="O5" s="2"/>
      <c r="P5" s="2"/>
      <c r="Q5" s="2"/>
      <c r="R5" s="2"/>
      <c r="S5" s="2"/>
    </row>
    <row r="6" spans="1:21" ht="15.75" customHeight="1" thickBot="1">
      <c r="A6" s="22" t="s">
        <v>4</v>
      </c>
      <c r="B6" s="23"/>
      <c r="C6" s="24"/>
      <c r="D6" s="28" t="s">
        <v>5</v>
      </c>
      <c r="E6" s="28"/>
      <c r="F6" s="28"/>
      <c r="G6" s="29"/>
      <c r="H6" s="2"/>
      <c r="I6" s="2"/>
      <c r="J6" s="20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5"/>
      <c r="B7" s="26"/>
      <c r="C7" s="27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2" t="str">
        <f>'до 150 кВт'!J7</f>
        <v>1124,26</v>
      </c>
      <c r="K7" s="15">
        <v>1047.49</v>
      </c>
      <c r="L7" s="15">
        <v>1346.3400000000001</v>
      </c>
      <c r="M7" s="15">
        <v>1835.46</v>
      </c>
      <c r="N7" s="15">
        <v>2921.4300000000003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7" t="s">
        <v>11</v>
      </c>
      <c r="B8" s="18"/>
      <c r="C8" s="19"/>
      <c r="D8" s="5">
        <f>$J$7+K7</f>
        <v>2171.75</v>
      </c>
      <c r="E8" s="5">
        <f>$J$7+L7</f>
        <v>2470.6000000000004</v>
      </c>
      <c r="F8" s="5">
        <f>$J$7+M7</f>
        <v>2959.7200000000003</v>
      </c>
      <c r="G8" s="5">
        <f>$J$7+N7</f>
        <v>4045.6900000000005</v>
      </c>
      <c r="H8" s="2"/>
      <c r="I8" s="2"/>
      <c r="J8" s="12" t="str">
        <f>'до 150 кВт'!J8</f>
        <v>1973,67</v>
      </c>
      <c r="K8" s="8">
        <f>K7</f>
        <v>1047.49</v>
      </c>
      <c r="L8" s="8">
        <f>L7</f>
        <v>1346.3400000000001</v>
      </c>
      <c r="M8" s="8">
        <f>M7</f>
        <v>1835.46</v>
      </c>
      <c r="N8" s="8">
        <f>N7</f>
        <v>2921.4300000000003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7" t="s">
        <v>12</v>
      </c>
      <c r="B9" s="18"/>
      <c r="C9" s="19"/>
      <c r="D9" s="5">
        <f>$J$8+K8</f>
        <v>3021.16</v>
      </c>
      <c r="E9" s="5">
        <f>$J$8+L8</f>
        <v>3320.01</v>
      </c>
      <c r="F9" s="5">
        <f>$J$8+M8</f>
        <v>3809.13</v>
      </c>
      <c r="G9" s="5">
        <f>$J$8+N8</f>
        <v>4895.1</v>
      </c>
      <c r="H9" s="2"/>
      <c r="I9" s="2"/>
      <c r="J9" s="12" t="str">
        <f>'до 150 кВт'!J9</f>
        <v>4002,88</v>
      </c>
      <c r="K9" s="8">
        <f>K7</f>
        <v>1047.49</v>
      </c>
      <c r="L9" s="8">
        <f>L7</f>
        <v>1346.3400000000001</v>
      </c>
      <c r="M9" s="8">
        <f>M7</f>
        <v>1835.46</v>
      </c>
      <c r="N9" s="8">
        <f>N7</f>
        <v>2921.4300000000003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7" t="s">
        <v>13</v>
      </c>
      <c r="B10" s="18"/>
      <c r="C10" s="19"/>
      <c r="D10" s="5">
        <f>$J$9+K9</f>
        <v>5050.37</v>
      </c>
      <c r="E10" s="5">
        <f>$J$9+L9</f>
        <v>5349.22</v>
      </c>
      <c r="F10" s="5">
        <f>$J$9+M9</f>
        <v>5838.34</v>
      </c>
      <c r="G10" s="5">
        <f>$J$9+N9</f>
        <v>6924.31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1" t="s">
        <v>14</v>
      </c>
      <c r="B12" s="21"/>
      <c r="C12" s="21"/>
      <c r="D12" s="21"/>
      <c r="E12" s="21"/>
      <c r="F12" s="21"/>
      <c r="G12" s="21"/>
      <c r="H12" s="2"/>
    </row>
    <row r="13" spans="1:14" ht="15.75" thickBot="1">
      <c r="A13" s="22" t="s">
        <v>4</v>
      </c>
      <c r="B13" s="23"/>
      <c r="C13" s="24"/>
      <c r="D13" s="28" t="s">
        <v>5</v>
      </c>
      <c r="E13" s="28"/>
      <c r="F13" s="28"/>
      <c r="G13" s="29"/>
      <c r="H13" s="2"/>
      <c r="J13" s="20" t="s">
        <v>6</v>
      </c>
      <c r="K13" s="20" t="s">
        <v>3</v>
      </c>
      <c r="L13" s="20"/>
      <c r="M13" s="20"/>
      <c r="N13" s="20"/>
    </row>
    <row r="14" spans="1:14" ht="15.75" thickBot="1">
      <c r="A14" s="25"/>
      <c r="B14" s="26"/>
      <c r="C14" s="27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0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17" t="s">
        <v>11</v>
      </c>
      <c r="B15" s="18"/>
      <c r="C15" s="19"/>
      <c r="D15" s="5">
        <f>$J$15+K15</f>
        <v>2171.75</v>
      </c>
      <c r="E15" s="5">
        <f>$J$15+L15</f>
        <v>2470.6000000000004</v>
      </c>
      <c r="F15" s="5">
        <f>$J$15+M15</f>
        <v>2959.7200000000003</v>
      </c>
      <c r="G15" s="5">
        <f>$J$15+N15</f>
        <v>4045.6900000000005</v>
      </c>
      <c r="H15" s="2"/>
      <c r="J15" s="13" t="str">
        <f>'до 150 кВт'!J15</f>
        <v>1124,26</v>
      </c>
      <c r="K15" s="8">
        <f>K7</f>
        <v>1047.49</v>
      </c>
      <c r="L15" s="8">
        <f>L7</f>
        <v>1346.3400000000001</v>
      </c>
      <c r="M15" s="8">
        <f>M7</f>
        <v>1835.46</v>
      </c>
      <c r="N15" s="8">
        <f>N7</f>
        <v>2921.4300000000003</v>
      </c>
    </row>
    <row r="16" spans="1:14" ht="19.5" customHeight="1" thickBot="1">
      <c r="A16" s="17" t="s">
        <v>15</v>
      </c>
      <c r="B16" s="18"/>
      <c r="C16" s="19"/>
      <c r="D16" s="5">
        <f>$J$16+K16</f>
        <v>3666.3900000000003</v>
      </c>
      <c r="E16" s="5">
        <f>$J$16+L16</f>
        <v>3965.2400000000002</v>
      </c>
      <c r="F16" s="5">
        <f>$J$16+M16</f>
        <v>4454.360000000001</v>
      </c>
      <c r="G16" s="5">
        <f>$J$16+N16</f>
        <v>5540.33</v>
      </c>
      <c r="H16" s="2"/>
      <c r="J16" s="13" t="str">
        <f>'до 150 кВт'!J16</f>
        <v>2618,9</v>
      </c>
      <c r="K16" s="8">
        <f>K7</f>
        <v>1047.49</v>
      </c>
      <c r="L16" s="8">
        <f>L7</f>
        <v>1346.3400000000001</v>
      </c>
      <c r="M16" s="8">
        <f>M7</f>
        <v>1835.46</v>
      </c>
      <c r="N16" s="8">
        <f>N7</f>
        <v>2921.4300000000003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K7" sqref="K7:N7"/>
    </sheetView>
  </sheetViews>
  <sheetFormatPr defaultColWidth="9.00390625" defaultRowHeight="12.75"/>
  <cols>
    <col min="4" max="7" width="15.75390625" style="1" customWidth="1"/>
  </cols>
  <sheetData>
    <row r="1" spans="1:3" ht="12.75">
      <c r="A1" s="30" t="str">
        <f>'до 150 кВт'!A1:C1</f>
        <v>ИЮНЬ  2014 г.</v>
      </c>
      <c r="B1" s="30"/>
      <c r="C1" s="30"/>
    </row>
    <row r="3" spans="1:19" ht="15.75">
      <c r="A3" s="31" t="s">
        <v>0</v>
      </c>
      <c r="B3" s="31"/>
      <c r="C3" s="31"/>
      <c r="D3" s="31"/>
      <c r="E3" s="10"/>
      <c r="F3" s="30" t="s">
        <v>19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1" t="s">
        <v>1</v>
      </c>
      <c r="B4" s="21"/>
      <c r="C4" s="21"/>
      <c r="D4" s="21"/>
      <c r="E4" s="21"/>
      <c r="F4" s="21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1" t="s">
        <v>2</v>
      </c>
      <c r="B5" s="21"/>
      <c r="C5" s="21"/>
      <c r="D5" s="21"/>
      <c r="E5" s="21"/>
      <c r="F5" s="21"/>
      <c r="G5" s="21"/>
      <c r="H5" s="2"/>
      <c r="I5" s="2"/>
      <c r="J5" s="20" t="s">
        <v>6</v>
      </c>
      <c r="K5" s="20" t="s">
        <v>3</v>
      </c>
      <c r="L5" s="20"/>
      <c r="M5" s="20"/>
      <c r="N5" s="20"/>
      <c r="O5" s="2"/>
      <c r="P5" s="2"/>
      <c r="Q5" s="2"/>
      <c r="R5" s="2"/>
      <c r="S5" s="2"/>
    </row>
    <row r="6" spans="1:21" ht="15.75" customHeight="1" thickBot="1">
      <c r="A6" s="22" t="s">
        <v>4</v>
      </c>
      <c r="B6" s="23"/>
      <c r="C6" s="24"/>
      <c r="D6" s="28" t="s">
        <v>5</v>
      </c>
      <c r="E6" s="28"/>
      <c r="F6" s="28"/>
      <c r="G6" s="29"/>
      <c r="H6" s="2"/>
      <c r="I6" s="2"/>
      <c r="J6" s="20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5"/>
      <c r="B7" s="26"/>
      <c r="C7" s="27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2" t="str">
        <f>'до 150 кВт'!J7</f>
        <v>1124,26</v>
      </c>
      <c r="K7" s="11">
        <v>1019.4200000000001</v>
      </c>
      <c r="L7" s="11">
        <v>1318.2700000000002</v>
      </c>
      <c r="M7" s="11">
        <v>1807.39</v>
      </c>
      <c r="N7" s="11">
        <v>2893.36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7" t="s">
        <v>11</v>
      </c>
      <c r="B8" s="18"/>
      <c r="C8" s="19"/>
      <c r="D8" s="5">
        <f>$J$7+K7</f>
        <v>2143.6800000000003</v>
      </c>
      <c r="E8" s="5">
        <f>$J$7+L7</f>
        <v>2442.53</v>
      </c>
      <c r="F8" s="5">
        <f>$J$7+M7</f>
        <v>2931.65</v>
      </c>
      <c r="G8" s="5">
        <f>$J$7+N7</f>
        <v>4017.62</v>
      </c>
      <c r="H8" s="2"/>
      <c r="I8" s="2"/>
      <c r="J8" s="12" t="str">
        <f>'до 150 кВт'!J8</f>
        <v>1973,67</v>
      </c>
      <c r="K8" s="8">
        <f>K7</f>
        <v>1019.4200000000001</v>
      </c>
      <c r="L8" s="8">
        <f>L7</f>
        <v>1318.2700000000002</v>
      </c>
      <c r="M8" s="8">
        <f>M7</f>
        <v>1807.39</v>
      </c>
      <c r="N8" s="8">
        <f>N7</f>
        <v>2893.36</v>
      </c>
      <c r="O8" s="2"/>
      <c r="P8" s="6"/>
      <c r="Q8" s="2"/>
      <c r="R8" s="2"/>
      <c r="S8" s="2"/>
      <c r="T8" s="2"/>
      <c r="U8" s="2"/>
    </row>
    <row r="9" spans="1:21" ht="19.5" customHeight="1" thickBot="1">
      <c r="A9" s="17" t="s">
        <v>12</v>
      </c>
      <c r="B9" s="18"/>
      <c r="C9" s="19"/>
      <c r="D9" s="5">
        <f>$J$8+K8</f>
        <v>2993.09</v>
      </c>
      <c r="E9" s="5">
        <f>$J$8+L8</f>
        <v>3291.9400000000005</v>
      </c>
      <c r="F9" s="5">
        <f>$J$8+M8</f>
        <v>3781.0600000000004</v>
      </c>
      <c r="G9" s="5">
        <f>$J$8+N8</f>
        <v>4867.030000000001</v>
      </c>
      <c r="H9" s="2"/>
      <c r="I9" s="2"/>
      <c r="J9" s="12" t="str">
        <f>'до 150 кВт'!J9</f>
        <v>4002,88</v>
      </c>
      <c r="K9" s="8">
        <f>K7</f>
        <v>1019.4200000000001</v>
      </c>
      <c r="L9" s="8">
        <f>L7</f>
        <v>1318.2700000000002</v>
      </c>
      <c r="M9" s="8">
        <f>M7</f>
        <v>1807.39</v>
      </c>
      <c r="N9" s="8">
        <f>N7</f>
        <v>2893.36</v>
      </c>
      <c r="O9" s="2"/>
      <c r="P9" s="6"/>
      <c r="Q9" s="2"/>
      <c r="R9" s="2"/>
      <c r="S9" s="2"/>
      <c r="T9" s="2"/>
      <c r="U9" s="2"/>
    </row>
    <row r="10" spans="1:21" ht="19.5" customHeight="1" thickBot="1">
      <c r="A10" s="17" t="s">
        <v>13</v>
      </c>
      <c r="B10" s="18"/>
      <c r="C10" s="19"/>
      <c r="D10" s="5">
        <f>$J$9+K9</f>
        <v>5022.3</v>
      </c>
      <c r="E10" s="5">
        <f>$J$9+L9</f>
        <v>5321.150000000001</v>
      </c>
      <c r="F10" s="5">
        <f>$J$9+M9</f>
        <v>5810.27</v>
      </c>
      <c r="G10" s="5">
        <f>$J$9+N9</f>
        <v>6896.24</v>
      </c>
      <c r="H10" s="2"/>
      <c r="I10" s="2"/>
      <c r="J10" s="2"/>
      <c r="K10" s="2"/>
      <c r="L10" s="2"/>
      <c r="M10" s="2"/>
      <c r="N10" s="2"/>
      <c r="O10" s="2"/>
      <c r="P10" s="6"/>
      <c r="Q10" s="2"/>
      <c r="R10" s="2"/>
      <c r="S10" s="2"/>
      <c r="T10" s="2"/>
      <c r="U10" s="2"/>
    </row>
    <row r="12" spans="1:8" ht="29.25" customHeight="1" thickBot="1">
      <c r="A12" s="21" t="s">
        <v>14</v>
      </c>
      <c r="B12" s="21"/>
      <c r="C12" s="21"/>
      <c r="D12" s="21"/>
      <c r="E12" s="21"/>
      <c r="F12" s="21"/>
      <c r="G12" s="21"/>
      <c r="H12" s="2"/>
    </row>
    <row r="13" spans="1:14" ht="15.75" thickBot="1">
      <c r="A13" s="22" t="s">
        <v>4</v>
      </c>
      <c r="B13" s="23"/>
      <c r="C13" s="24"/>
      <c r="D13" s="28" t="s">
        <v>5</v>
      </c>
      <c r="E13" s="28"/>
      <c r="F13" s="28"/>
      <c r="G13" s="29"/>
      <c r="H13" s="2"/>
      <c r="J13" s="20" t="s">
        <v>6</v>
      </c>
      <c r="K13" s="20" t="s">
        <v>3</v>
      </c>
      <c r="L13" s="20"/>
      <c r="M13" s="20"/>
      <c r="N13" s="20"/>
    </row>
    <row r="14" spans="1:14" ht="15.75" thickBot="1">
      <c r="A14" s="25"/>
      <c r="B14" s="26"/>
      <c r="C14" s="27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0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17" t="s">
        <v>11</v>
      </c>
      <c r="B15" s="18"/>
      <c r="C15" s="19"/>
      <c r="D15" s="5">
        <f>$J$15+K15</f>
        <v>2143.6800000000003</v>
      </c>
      <c r="E15" s="5">
        <f>$J$15+L15</f>
        <v>2442.53</v>
      </c>
      <c r="F15" s="5">
        <f>$J$15+M15</f>
        <v>2931.65</v>
      </c>
      <c r="G15" s="5">
        <f>$J$15+N15</f>
        <v>4017.62</v>
      </c>
      <c r="H15" s="2"/>
      <c r="J15" s="13" t="str">
        <f>'до 150 кВт'!J15</f>
        <v>1124,26</v>
      </c>
      <c r="K15" s="8">
        <f>K7</f>
        <v>1019.4200000000001</v>
      </c>
      <c r="L15" s="8">
        <f>L7</f>
        <v>1318.2700000000002</v>
      </c>
      <c r="M15" s="8">
        <f>M7</f>
        <v>1807.39</v>
      </c>
      <c r="N15" s="8">
        <f>N7</f>
        <v>2893.36</v>
      </c>
    </row>
    <row r="16" spans="1:14" ht="19.5" customHeight="1" thickBot="1">
      <c r="A16" s="17" t="s">
        <v>15</v>
      </c>
      <c r="B16" s="18"/>
      <c r="C16" s="19"/>
      <c r="D16" s="5">
        <f>$J$16+K16</f>
        <v>3638.32</v>
      </c>
      <c r="E16" s="5">
        <f>$J$16+L16</f>
        <v>3937.17</v>
      </c>
      <c r="F16" s="5">
        <f>$J$16+M16</f>
        <v>4426.29</v>
      </c>
      <c r="G16" s="5">
        <f>$J$16+N16</f>
        <v>5512.26</v>
      </c>
      <c r="H16" s="2"/>
      <c r="J16" s="13" t="str">
        <f>'до 150 кВт'!J16</f>
        <v>2618,9</v>
      </c>
      <c r="K16" s="8">
        <f>K7</f>
        <v>1019.4200000000001</v>
      </c>
      <c r="L16" s="8">
        <f>L7</f>
        <v>1318.2700000000002</v>
      </c>
      <c r="M16" s="8">
        <f>M7</f>
        <v>1807.39</v>
      </c>
      <c r="N16" s="8">
        <f>N7</f>
        <v>2893.36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2014-07-23T09:57:27Z</cp:lastPrinted>
  <dcterms:created xsi:type="dcterms:W3CDTF">2013-03-18T10:20:05Z</dcterms:created>
  <dcterms:modified xsi:type="dcterms:W3CDTF">2014-07-23T09:57:38Z</dcterms:modified>
  <cp:category/>
  <cp:version/>
  <cp:contentType/>
  <cp:contentStatus/>
</cp:coreProperties>
</file>