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<sst xmlns="http://schemas.openxmlformats.org/spreadsheetml/2006/main" count="142" uniqueCount="25">
  <si>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</si>
  <si>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</si>
  <si>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</si>
  <si>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</si>
  <si>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</si>
  <si>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</si>
  <si>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</si>
  <si>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</si>
  <si>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</si>
  <si>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</si>
  <si>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</si>
  <si>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</si>
  <si>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</si>
  <si>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</si>
  <si>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</si>
  <si>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</si>
  <si>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</si>
  <si>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</si>
  <si>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</si>
  <si>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</si>
  <si>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ИЮЛЬ  2014 г.</t>
  </si>
  <si>
    <t>1029,11</t>
  </si>
  <si>
    <t>1952,45</t>
  </si>
  <si>
    <t>3834,01</t>
  </si>
  <si>
    <t>2698,11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</si>
</sst>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17" xfId="75" applyNumberFormat="1" applyFont="1" applyFill="1" applyBorder="1" applyAlignment="1">
      <alignment horizontal="center" vertical="center" wrapText="1"/>
      <protection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2" fontId="0" fillId="37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4" max="7" width="15.75390625" style="1" customWidth="1"/>
    <col min="11" max="14" width="10.75390625" style="0" customWidth="1"/>
  </cols>
  <sheetData>
    <row r="1" spans="1:3" ht="12.75">
      <c r="A1" s="25" t="s">
        <v>20</v>
      </c>
      <c r="B1" s="25"/>
      <c r="C1" s="25"/>
    </row>
    <row r="3" spans="1:19" ht="15.75">
      <c r="A3" s="26" t="s">
        <v>0</v>
      </c>
      <c r="B3" s="26"/>
      <c r="C3" s="26"/>
      <c r="D3" s="26"/>
      <c r="E3" s="10"/>
      <c r="F3" s="25" t="s">
        <v>16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31" t="s">
        <v>6</v>
      </c>
      <c r="K5" s="31" t="s">
        <v>3</v>
      </c>
      <c r="L5" s="31"/>
      <c r="M5" s="31"/>
      <c r="N5" s="31"/>
      <c r="O5" s="2"/>
      <c r="P5" s="2"/>
      <c r="Q5" s="2"/>
      <c r="R5" s="2"/>
      <c r="S5" s="2"/>
    </row>
    <row r="6" spans="1:21" ht="15.75" customHeight="1" thickBot="1">
      <c r="A6" s="17" t="s">
        <v>4</v>
      </c>
      <c r="B6" s="18"/>
      <c r="C6" s="19"/>
      <c r="D6" s="23" t="s">
        <v>5</v>
      </c>
      <c r="E6" s="23"/>
      <c r="F6" s="23"/>
      <c r="G6" s="24"/>
      <c r="H6" s="2"/>
      <c r="I6" s="2"/>
      <c r="J6" s="31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0"/>
      <c r="B7" s="21"/>
      <c r="C7" s="22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">
        <v>21</v>
      </c>
      <c r="K7" s="14">
        <v>1183.61</v>
      </c>
      <c r="L7" s="14">
        <v>1498.1899999999998</v>
      </c>
      <c r="M7" s="14">
        <v>2013.06</v>
      </c>
      <c r="N7" s="14">
        <v>3156.18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8" t="s">
        <v>11</v>
      </c>
      <c r="B8" s="29"/>
      <c r="C8" s="30"/>
      <c r="D8" s="5">
        <f>$J$7+K7</f>
        <v>2212.72</v>
      </c>
      <c r="E8" s="5">
        <f>$J$7+L7</f>
        <v>2527.2999999999997</v>
      </c>
      <c r="F8" s="5">
        <f>$J$7+M7</f>
        <v>3042.17</v>
      </c>
      <c r="G8" s="5">
        <f>$J$7+N7</f>
        <v>4185.29</v>
      </c>
      <c r="H8" s="2"/>
      <c r="I8" s="2"/>
      <c r="J8" s="4" t="s">
        <v>22</v>
      </c>
      <c r="K8" s="8">
        <f>K7</f>
        <v>1183.61</v>
      </c>
      <c r="L8" s="8">
        <f>L7</f>
        <v>1498.1899999999998</v>
      </c>
      <c r="M8" s="16">
        <f>M7</f>
        <v>2013.06</v>
      </c>
      <c r="N8" s="8">
        <f>N7</f>
        <v>3156.18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8" t="s">
        <v>12</v>
      </c>
      <c r="B9" s="29"/>
      <c r="C9" s="30"/>
      <c r="D9" s="5">
        <f>$J$8+K8</f>
        <v>3136.06</v>
      </c>
      <c r="E9" s="5">
        <f>$J$8+L8</f>
        <v>3450.64</v>
      </c>
      <c r="F9" s="5">
        <f>$J$8+M8</f>
        <v>3965.51</v>
      </c>
      <c r="G9" s="5">
        <f>$J$8+N8</f>
        <v>5108.63</v>
      </c>
      <c r="H9" s="2"/>
      <c r="I9" s="2"/>
      <c r="J9" s="4" t="s">
        <v>23</v>
      </c>
      <c r="K9" s="8">
        <f>K7</f>
        <v>1183.61</v>
      </c>
      <c r="L9" s="8">
        <f>L7</f>
        <v>1498.1899999999998</v>
      </c>
      <c r="M9" s="16">
        <f>M7</f>
        <v>2013.06</v>
      </c>
      <c r="N9" s="8">
        <f>N7</f>
        <v>3156.18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8" t="s">
        <v>13</v>
      </c>
      <c r="B10" s="29"/>
      <c r="C10" s="30"/>
      <c r="D10" s="5">
        <f>$J$9+K9</f>
        <v>5017.62</v>
      </c>
      <c r="E10" s="5">
        <f>$J$9+L9</f>
        <v>5332.2</v>
      </c>
      <c r="F10" s="5">
        <f>$J$9+M9</f>
        <v>5847.07</v>
      </c>
      <c r="G10" s="5">
        <f>$J$9+N9</f>
        <v>6990.1900000000005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7" t="s">
        <v>14</v>
      </c>
      <c r="B12" s="27"/>
      <c r="C12" s="27"/>
      <c r="D12" s="27"/>
      <c r="E12" s="27"/>
      <c r="F12" s="27"/>
      <c r="G12" s="27"/>
      <c r="H12" s="2"/>
    </row>
    <row r="13" spans="1:14" ht="15.75" thickBot="1">
      <c r="A13" s="17" t="s">
        <v>4</v>
      </c>
      <c r="B13" s="18"/>
      <c r="C13" s="19"/>
      <c r="D13" s="23" t="s">
        <v>5</v>
      </c>
      <c r="E13" s="23"/>
      <c r="F13" s="23"/>
      <c r="G13" s="24"/>
      <c r="H13" s="2"/>
      <c r="J13" s="31" t="s">
        <v>6</v>
      </c>
      <c r="K13" s="31" t="s">
        <v>3</v>
      </c>
      <c r="L13" s="31"/>
      <c r="M13" s="31"/>
      <c r="N13" s="31"/>
    </row>
    <row r="14" spans="1:14" ht="15.75" thickBot="1">
      <c r="A14" s="20"/>
      <c r="B14" s="21"/>
      <c r="C14" s="22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1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8" t="s">
        <v>11</v>
      </c>
      <c r="B15" s="29"/>
      <c r="C15" s="30"/>
      <c r="D15" s="5">
        <f>$J$15+K15</f>
        <v>2212.72</v>
      </c>
      <c r="E15" s="5">
        <f>$J$15+L15</f>
        <v>2527.2999999999997</v>
      </c>
      <c r="F15" s="5">
        <f>$J$15+M15</f>
        <v>3042.17</v>
      </c>
      <c r="G15" s="5">
        <f>$J$15+N15</f>
        <v>4185.29</v>
      </c>
      <c r="H15" s="2"/>
      <c r="J15" s="9" t="s">
        <v>21</v>
      </c>
      <c r="K15" s="8">
        <f>K7</f>
        <v>1183.61</v>
      </c>
      <c r="L15" s="8">
        <f>L7</f>
        <v>1498.1899999999998</v>
      </c>
      <c r="M15" s="16">
        <f>M7</f>
        <v>2013.06</v>
      </c>
      <c r="N15" s="8">
        <f>N7</f>
        <v>3156.18</v>
      </c>
    </row>
    <row r="16" spans="1:14" ht="19.5" customHeight="1" thickBot="1">
      <c r="A16" s="28" t="s">
        <v>15</v>
      </c>
      <c r="B16" s="29"/>
      <c r="C16" s="30"/>
      <c r="D16" s="5">
        <f>$J$16+K16</f>
        <v>3881.7200000000003</v>
      </c>
      <c r="E16" s="5">
        <f>$J$16+L16</f>
        <v>4196.3</v>
      </c>
      <c r="F16" s="5">
        <f>$J$16+M16</f>
        <v>4711.17</v>
      </c>
      <c r="G16" s="5">
        <f>$J$16+N16</f>
        <v>5854.29</v>
      </c>
      <c r="H16" s="2"/>
      <c r="J16" s="9" t="s">
        <v>24</v>
      </c>
      <c r="K16" s="8">
        <f>K7</f>
        <v>1183.61</v>
      </c>
      <c r="L16" s="8">
        <f>L7</f>
        <v>1498.1899999999998</v>
      </c>
      <c r="M16" s="16">
        <f>M7</f>
        <v>2013.06</v>
      </c>
      <c r="N16" s="8">
        <f>N7</f>
        <v>3156.18</v>
      </c>
    </row>
  </sheetData>
  <sheetProtection/>
  <mergeCells count="19"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4" max="7" width="15.75390625" style="1" customWidth="1"/>
  </cols>
  <sheetData>
    <row r="1" spans="1:3" ht="12.75">
      <c r="A1" s="25" t="str">
        <f>'до 150 кВт'!A1:C1</f>
        <v>ИЮЛЬ  2014 г.</v>
      </c>
      <c r="B1" s="25"/>
      <c r="C1" s="25"/>
    </row>
    <row r="3" spans="1:19" ht="15.75">
      <c r="A3" s="26" t="s">
        <v>0</v>
      </c>
      <c r="B3" s="26"/>
      <c r="C3" s="26"/>
      <c r="D3" s="26"/>
      <c r="E3" s="10"/>
      <c r="F3" s="25" t="s">
        <v>17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31" t="s">
        <v>6</v>
      </c>
      <c r="K5" s="31" t="s">
        <v>3</v>
      </c>
      <c r="L5" s="31"/>
      <c r="M5" s="31"/>
      <c r="N5" s="31"/>
      <c r="O5" s="2"/>
      <c r="P5" s="2"/>
      <c r="Q5" s="2"/>
      <c r="R5" s="2"/>
      <c r="S5" s="2"/>
    </row>
    <row r="6" spans="1:21" ht="15.75" customHeight="1" thickBot="1">
      <c r="A6" s="17" t="s">
        <v>4</v>
      </c>
      <c r="B6" s="18"/>
      <c r="C6" s="19"/>
      <c r="D6" s="23" t="s">
        <v>5</v>
      </c>
      <c r="E6" s="23"/>
      <c r="F6" s="23"/>
      <c r="G6" s="24"/>
      <c r="H6" s="2"/>
      <c r="I6" s="2"/>
      <c r="J6" s="31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0"/>
      <c r="B7" s="21"/>
      <c r="C7" s="22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1029,11</v>
      </c>
      <c r="K7" s="11">
        <v>1171.3999999999999</v>
      </c>
      <c r="L7" s="11">
        <v>1485.9799999999998</v>
      </c>
      <c r="M7" s="11">
        <v>2000.85</v>
      </c>
      <c r="N7" s="11">
        <v>3143.97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8" t="s">
        <v>11</v>
      </c>
      <c r="B8" s="29"/>
      <c r="C8" s="30"/>
      <c r="D8" s="5">
        <f>$J$7+K7</f>
        <v>2200.5099999999998</v>
      </c>
      <c r="E8" s="5">
        <f>$J$7+L7</f>
        <v>2515.0899999999997</v>
      </c>
      <c r="F8" s="5">
        <f>$J$7+M7</f>
        <v>3029.96</v>
      </c>
      <c r="G8" s="5">
        <f>$J$7+N7</f>
        <v>4173.08</v>
      </c>
      <c r="H8" s="2"/>
      <c r="I8" s="2"/>
      <c r="J8" s="12" t="str">
        <f>'до 150 кВт'!J8</f>
        <v>1952,45</v>
      </c>
      <c r="K8" s="8">
        <f>K7</f>
        <v>1171.3999999999999</v>
      </c>
      <c r="L8" s="8">
        <f>L7</f>
        <v>1485.9799999999998</v>
      </c>
      <c r="M8" s="8">
        <f>M7</f>
        <v>2000.85</v>
      </c>
      <c r="N8" s="8">
        <f>N7</f>
        <v>3143.97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8" t="s">
        <v>12</v>
      </c>
      <c r="B9" s="29"/>
      <c r="C9" s="30"/>
      <c r="D9" s="5">
        <f>$J$8+K8</f>
        <v>3123.85</v>
      </c>
      <c r="E9" s="5">
        <f>$J$8+L8</f>
        <v>3438.43</v>
      </c>
      <c r="F9" s="5">
        <f>$J$8+M8</f>
        <v>3953.3</v>
      </c>
      <c r="G9" s="5">
        <f>$J$8+N8</f>
        <v>5096.42</v>
      </c>
      <c r="H9" s="2"/>
      <c r="I9" s="2"/>
      <c r="J9" s="12" t="str">
        <f>'до 150 кВт'!J9</f>
        <v>3834,01</v>
      </c>
      <c r="K9" s="8">
        <f>K7</f>
        <v>1171.3999999999999</v>
      </c>
      <c r="L9" s="8">
        <f>L7</f>
        <v>1485.9799999999998</v>
      </c>
      <c r="M9" s="8">
        <f>M7</f>
        <v>2000.85</v>
      </c>
      <c r="N9" s="8">
        <f>N7</f>
        <v>3143.97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8" t="s">
        <v>13</v>
      </c>
      <c r="B10" s="29"/>
      <c r="C10" s="30"/>
      <c r="D10" s="5">
        <f>$J$9+K9</f>
        <v>5005.41</v>
      </c>
      <c r="E10" s="5">
        <f>$J$9+L9</f>
        <v>5319.99</v>
      </c>
      <c r="F10" s="5">
        <f>$J$9+M9</f>
        <v>5834.860000000001</v>
      </c>
      <c r="G10" s="5">
        <f>$J$9+N9</f>
        <v>6977.98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7" t="s">
        <v>14</v>
      </c>
      <c r="B12" s="27"/>
      <c r="C12" s="27"/>
      <c r="D12" s="27"/>
      <c r="E12" s="27"/>
      <c r="F12" s="27"/>
      <c r="G12" s="27"/>
      <c r="H12" s="2"/>
    </row>
    <row r="13" spans="1:14" ht="15.75" thickBot="1">
      <c r="A13" s="17" t="s">
        <v>4</v>
      </c>
      <c r="B13" s="18"/>
      <c r="C13" s="19"/>
      <c r="D13" s="23" t="s">
        <v>5</v>
      </c>
      <c r="E13" s="23"/>
      <c r="F13" s="23"/>
      <c r="G13" s="24"/>
      <c r="H13" s="2"/>
      <c r="J13" s="31" t="s">
        <v>6</v>
      </c>
      <c r="K13" s="31" t="s">
        <v>3</v>
      </c>
      <c r="L13" s="31"/>
      <c r="M13" s="31"/>
      <c r="N13" s="31"/>
    </row>
    <row r="14" spans="1:14" ht="15.75" thickBot="1">
      <c r="A14" s="20"/>
      <c r="B14" s="21"/>
      <c r="C14" s="22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1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8" t="s">
        <v>11</v>
      </c>
      <c r="B15" s="29"/>
      <c r="C15" s="30"/>
      <c r="D15" s="5">
        <f>$J$15+K15</f>
        <v>2200.5099999999998</v>
      </c>
      <c r="E15" s="5">
        <f>$J$15+L15</f>
        <v>2515.0899999999997</v>
      </c>
      <c r="F15" s="5">
        <f>$J$15+M15</f>
        <v>3029.96</v>
      </c>
      <c r="G15" s="5">
        <f>$J$15+N15</f>
        <v>4173.08</v>
      </c>
      <c r="H15" s="2"/>
      <c r="J15" s="13" t="str">
        <f>'до 150 кВт'!J15</f>
        <v>1029,11</v>
      </c>
      <c r="K15" s="8">
        <f>K7</f>
        <v>1171.3999999999999</v>
      </c>
      <c r="L15" s="8">
        <f>L7</f>
        <v>1485.9799999999998</v>
      </c>
      <c r="M15" s="8">
        <f>M7</f>
        <v>2000.85</v>
      </c>
      <c r="N15" s="8">
        <f>N7</f>
        <v>3143.97</v>
      </c>
    </row>
    <row r="16" spans="1:14" ht="19.5" customHeight="1" thickBot="1">
      <c r="A16" s="28" t="s">
        <v>15</v>
      </c>
      <c r="B16" s="29"/>
      <c r="C16" s="30"/>
      <c r="D16" s="5">
        <f>$J$16+K16</f>
        <v>3869.51</v>
      </c>
      <c r="E16" s="5">
        <f>$J$16+L16</f>
        <v>4184.09</v>
      </c>
      <c r="F16" s="5">
        <f>$J$16+M16</f>
        <v>4698.96</v>
      </c>
      <c r="G16" s="5">
        <f>$J$16+N16</f>
        <v>5842.08</v>
      </c>
      <c r="H16" s="2"/>
      <c r="J16" s="13" t="str">
        <f>'до 150 кВт'!J16</f>
        <v>2698,11</v>
      </c>
      <c r="K16" s="8">
        <f>K7</f>
        <v>1171.3999999999999</v>
      </c>
      <c r="L16" s="8">
        <f>L7</f>
        <v>1485.9799999999998</v>
      </c>
      <c r="M16" s="8">
        <f>M7</f>
        <v>2000.85</v>
      </c>
      <c r="N16" s="8">
        <f>N7</f>
        <v>3143.97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4" max="7" width="15.75390625" style="1" customWidth="1"/>
  </cols>
  <sheetData>
    <row r="1" spans="1:3" ht="12.75">
      <c r="A1" s="25" t="str">
        <f>'до 150 кВт'!A1:C1</f>
        <v>ИЮЛЬ  2014 г.</v>
      </c>
      <c r="B1" s="25"/>
      <c r="C1" s="25"/>
    </row>
    <row r="3" spans="1:19" ht="15.75">
      <c r="A3" s="26" t="s">
        <v>0</v>
      </c>
      <c r="B3" s="26"/>
      <c r="C3" s="26"/>
      <c r="D3" s="26"/>
      <c r="E3" s="10"/>
      <c r="F3" s="25" t="s">
        <v>18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31" t="s">
        <v>6</v>
      </c>
      <c r="K5" s="31" t="s">
        <v>3</v>
      </c>
      <c r="L5" s="31"/>
      <c r="M5" s="31"/>
      <c r="N5" s="31"/>
      <c r="O5" s="2"/>
      <c r="P5" s="2"/>
      <c r="Q5" s="2"/>
      <c r="R5" s="2"/>
      <c r="S5" s="2"/>
    </row>
    <row r="6" spans="1:21" ht="15.75" customHeight="1" thickBot="1">
      <c r="A6" s="17" t="s">
        <v>4</v>
      </c>
      <c r="B6" s="18"/>
      <c r="C6" s="19"/>
      <c r="D6" s="23" t="s">
        <v>5</v>
      </c>
      <c r="E6" s="23"/>
      <c r="F6" s="23"/>
      <c r="G6" s="24"/>
      <c r="H6" s="2"/>
      <c r="I6" s="2"/>
      <c r="J6" s="31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0"/>
      <c r="B7" s="21"/>
      <c r="C7" s="22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1029,11</v>
      </c>
      <c r="K7" s="15">
        <v>1126.75</v>
      </c>
      <c r="L7" s="15">
        <v>1441.33</v>
      </c>
      <c r="M7" s="15">
        <v>1956.2</v>
      </c>
      <c r="N7" s="15">
        <v>3099.3199999999997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8" t="s">
        <v>11</v>
      </c>
      <c r="B8" s="29"/>
      <c r="C8" s="30"/>
      <c r="D8" s="5">
        <f>$J$7+K7</f>
        <v>2155.8599999999997</v>
      </c>
      <c r="E8" s="5">
        <f>$J$7+L7</f>
        <v>2470.4399999999996</v>
      </c>
      <c r="F8" s="5">
        <f>$J$7+M7</f>
        <v>2985.31</v>
      </c>
      <c r="G8" s="5">
        <f>$J$7+N7</f>
        <v>4128.429999999999</v>
      </c>
      <c r="H8" s="2"/>
      <c r="I8" s="2"/>
      <c r="J8" s="12" t="str">
        <f>'до 150 кВт'!J8</f>
        <v>1952,45</v>
      </c>
      <c r="K8" s="8">
        <f>K7</f>
        <v>1126.75</v>
      </c>
      <c r="L8" s="8">
        <f>L7</f>
        <v>1441.33</v>
      </c>
      <c r="M8" s="8">
        <f>M7</f>
        <v>1956.2</v>
      </c>
      <c r="N8" s="8">
        <f>N7</f>
        <v>3099.3199999999997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8" t="s">
        <v>12</v>
      </c>
      <c r="B9" s="29"/>
      <c r="C9" s="30"/>
      <c r="D9" s="5">
        <f>$J$8+K8</f>
        <v>3079.2</v>
      </c>
      <c r="E9" s="5">
        <f>$J$8+L8</f>
        <v>3393.7799999999997</v>
      </c>
      <c r="F9" s="5">
        <f>$J$8+M8</f>
        <v>3908.65</v>
      </c>
      <c r="G9" s="5">
        <f>$J$8+N8</f>
        <v>5051.7699999999995</v>
      </c>
      <c r="H9" s="2"/>
      <c r="I9" s="2"/>
      <c r="J9" s="12" t="str">
        <f>'до 150 кВт'!J9</f>
        <v>3834,01</v>
      </c>
      <c r="K9" s="8">
        <f>K7</f>
        <v>1126.75</v>
      </c>
      <c r="L9" s="8">
        <f>L7</f>
        <v>1441.33</v>
      </c>
      <c r="M9" s="8">
        <f>M7</f>
        <v>1956.2</v>
      </c>
      <c r="N9" s="8">
        <f>N7</f>
        <v>3099.3199999999997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8" t="s">
        <v>13</v>
      </c>
      <c r="B10" s="29"/>
      <c r="C10" s="30"/>
      <c r="D10" s="5">
        <f>$J$9+K9</f>
        <v>4960.76</v>
      </c>
      <c r="E10" s="5">
        <f>$J$9+L9</f>
        <v>5275.34</v>
      </c>
      <c r="F10" s="5">
        <f>$J$9+M9</f>
        <v>5790.21</v>
      </c>
      <c r="G10" s="5">
        <f>$J$9+N9</f>
        <v>6933.33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7" t="s">
        <v>14</v>
      </c>
      <c r="B12" s="27"/>
      <c r="C12" s="27"/>
      <c r="D12" s="27"/>
      <c r="E12" s="27"/>
      <c r="F12" s="27"/>
      <c r="G12" s="27"/>
      <c r="H12" s="2"/>
    </row>
    <row r="13" spans="1:14" ht="15.75" thickBot="1">
      <c r="A13" s="17" t="s">
        <v>4</v>
      </c>
      <c r="B13" s="18"/>
      <c r="C13" s="19"/>
      <c r="D13" s="23" t="s">
        <v>5</v>
      </c>
      <c r="E13" s="23"/>
      <c r="F13" s="23"/>
      <c r="G13" s="24"/>
      <c r="H13" s="2"/>
      <c r="J13" s="31" t="s">
        <v>6</v>
      </c>
      <c r="K13" s="31" t="s">
        <v>3</v>
      </c>
      <c r="L13" s="31"/>
      <c r="M13" s="31"/>
      <c r="N13" s="31"/>
    </row>
    <row r="14" spans="1:14" ht="15.75" thickBot="1">
      <c r="A14" s="20"/>
      <c r="B14" s="21"/>
      <c r="C14" s="22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1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8" t="s">
        <v>11</v>
      </c>
      <c r="B15" s="29"/>
      <c r="C15" s="30"/>
      <c r="D15" s="5">
        <f>$J$15+K15</f>
        <v>2155.8599999999997</v>
      </c>
      <c r="E15" s="5">
        <f>$J$15+L15</f>
        <v>2470.4399999999996</v>
      </c>
      <c r="F15" s="5">
        <f>$J$15+M15</f>
        <v>2985.31</v>
      </c>
      <c r="G15" s="5">
        <f>$J$15+N15</f>
        <v>4128.429999999999</v>
      </c>
      <c r="H15" s="2"/>
      <c r="J15" s="13" t="str">
        <f>'до 150 кВт'!J15</f>
        <v>1029,11</v>
      </c>
      <c r="K15" s="8">
        <f>K7</f>
        <v>1126.75</v>
      </c>
      <c r="L15" s="8">
        <f>L7</f>
        <v>1441.33</v>
      </c>
      <c r="M15" s="8">
        <f>M7</f>
        <v>1956.2</v>
      </c>
      <c r="N15" s="8">
        <f>N7</f>
        <v>3099.3199999999997</v>
      </c>
    </row>
    <row r="16" spans="1:14" ht="19.5" customHeight="1" thickBot="1">
      <c r="A16" s="28" t="s">
        <v>15</v>
      </c>
      <c r="B16" s="29"/>
      <c r="C16" s="30"/>
      <c r="D16" s="5">
        <f>$J$16+K16</f>
        <v>3824.86</v>
      </c>
      <c r="E16" s="5">
        <f>$J$16+L16</f>
        <v>4139.4400000000005</v>
      </c>
      <c r="F16" s="5">
        <f>$J$16+M16</f>
        <v>4654.31</v>
      </c>
      <c r="G16" s="5">
        <f>$J$16+N16</f>
        <v>5797.43</v>
      </c>
      <c r="H16" s="2"/>
      <c r="J16" s="13" t="str">
        <f>'до 150 кВт'!J16</f>
        <v>2698,11</v>
      </c>
      <c r="K16" s="8">
        <f>K7</f>
        <v>1126.75</v>
      </c>
      <c r="L16" s="8">
        <f>L7</f>
        <v>1441.33</v>
      </c>
      <c r="M16" s="8">
        <f>M7</f>
        <v>1956.2</v>
      </c>
      <c r="N16" s="8">
        <f>N7</f>
        <v>3099.3199999999997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K7" sqref="K7:N7"/>
    </sheetView>
  </sheetViews>
  <sheetFormatPr defaultColWidth="9.00390625" defaultRowHeight="12.75"/>
  <cols>
    <col min="4" max="7" width="15.75390625" style="1" customWidth="1"/>
  </cols>
  <sheetData>
    <row r="1" spans="1:3" ht="12.75">
      <c r="A1" s="25" t="str">
        <f>'до 150 кВт'!A1:C1</f>
        <v>ИЮЛЬ  2014 г.</v>
      </c>
      <c r="B1" s="25"/>
      <c r="C1" s="25"/>
    </row>
    <row r="3" spans="1:19" ht="15.75">
      <c r="A3" s="26" t="s">
        <v>0</v>
      </c>
      <c r="B3" s="26"/>
      <c r="C3" s="26"/>
      <c r="D3" s="26"/>
      <c r="E3" s="10"/>
      <c r="F3" s="25" t="s">
        <v>19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31" t="s">
        <v>6</v>
      </c>
      <c r="K5" s="31" t="s">
        <v>3</v>
      </c>
      <c r="L5" s="31"/>
      <c r="M5" s="31"/>
      <c r="N5" s="31"/>
      <c r="O5" s="2"/>
      <c r="P5" s="2"/>
      <c r="Q5" s="2"/>
      <c r="R5" s="2"/>
      <c r="S5" s="2"/>
    </row>
    <row r="6" spans="1:21" ht="15.75" customHeight="1" thickBot="1">
      <c r="A6" s="17" t="s">
        <v>4</v>
      </c>
      <c r="B6" s="18"/>
      <c r="C6" s="19"/>
      <c r="D6" s="23" t="s">
        <v>5</v>
      </c>
      <c r="E6" s="23"/>
      <c r="F6" s="23"/>
      <c r="G6" s="24"/>
      <c r="H6" s="2"/>
      <c r="I6" s="2"/>
      <c r="J6" s="31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0"/>
      <c r="B7" s="21"/>
      <c r="C7" s="22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1029,11</v>
      </c>
      <c r="K7" s="11">
        <v>1086.83</v>
      </c>
      <c r="L7" s="11">
        <v>1401.4099999999999</v>
      </c>
      <c r="M7" s="11">
        <v>1916.28</v>
      </c>
      <c r="N7" s="11">
        <v>3059.3999999999996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8" t="s">
        <v>11</v>
      </c>
      <c r="B8" s="29"/>
      <c r="C8" s="30"/>
      <c r="D8" s="5">
        <f>$J$7+K7</f>
        <v>2115.9399999999996</v>
      </c>
      <c r="E8" s="5">
        <f>$J$7+L7</f>
        <v>2430.5199999999995</v>
      </c>
      <c r="F8" s="5">
        <f>$J$7+M7</f>
        <v>2945.39</v>
      </c>
      <c r="G8" s="5">
        <f>$J$7+N7</f>
        <v>4088.5099999999993</v>
      </c>
      <c r="H8" s="2"/>
      <c r="I8" s="2"/>
      <c r="J8" s="12" t="str">
        <f>'до 150 кВт'!J8</f>
        <v>1952,45</v>
      </c>
      <c r="K8" s="8">
        <f>K7</f>
        <v>1086.83</v>
      </c>
      <c r="L8" s="8">
        <f>L7</f>
        <v>1401.4099999999999</v>
      </c>
      <c r="M8" s="8">
        <f>M7</f>
        <v>1916.28</v>
      </c>
      <c r="N8" s="8">
        <f>N7</f>
        <v>3059.3999999999996</v>
      </c>
      <c r="O8" s="2"/>
      <c r="P8" s="6"/>
      <c r="Q8" s="2"/>
      <c r="R8" s="2"/>
      <c r="S8" s="2"/>
      <c r="T8" s="2"/>
      <c r="U8" s="2"/>
    </row>
    <row r="9" spans="1:21" ht="19.5" customHeight="1" thickBot="1">
      <c r="A9" s="28" t="s">
        <v>12</v>
      </c>
      <c r="B9" s="29"/>
      <c r="C9" s="30"/>
      <c r="D9" s="5">
        <f>$J$8+K8</f>
        <v>3039.2799999999997</v>
      </c>
      <c r="E9" s="5">
        <f>$J$8+L8</f>
        <v>3353.8599999999997</v>
      </c>
      <c r="F9" s="5">
        <f>$J$8+M8</f>
        <v>3868.73</v>
      </c>
      <c r="G9" s="5">
        <f>$J$8+N8</f>
        <v>5011.849999999999</v>
      </c>
      <c r="H9" s="2"/>
      <c r="I9" s="2"/>
      <c r="J9" s="12" t="str">
        <f>'до 150 кВт'!J9</f>
        <v>3834,01</v>
      </c>
      <c r="K9" s="8">
        <f>K7</f>
        <v>1086.83</v>
      </c>
      <c r="L9" s="8">
        <f>L7</f>
        <v>1401.4099999999999</v>
      </c>
      <c r="M9" s="8">
        <f>M7</f>
        <v>1916.28</v>
      </c>
      <c r="N9" s="8">
        <f>N7</f>
        <v>3059.3999999999996</v>
      </c>
      <c r="O9" s="2"/>
      <c r="P9" s="6"/>
      <c r="Q9" s="2"/>
      <c r="R9" s="2"/>
      <c r="S9" s="2"/>
      <c r="T9" s="2"/>
      <c r="U9" s="2"/>
    </row>
    <row r="10" spans="1:21" ht="19.5" customHeight="1" thickBot="1">
      <c r="A10" s="28" t="s">
        <v>13</v>
      </c>
      <c r="B10" s="29"/>
      <c r="C10" s="30"/>
      <c r="D10" s="5">
        <f>$J$9+K9</f>
        <v>4920.84</v>
      </c>
      <c r="E10" s="5">
        <f>$J$9+L9</f>
        <v>5235.42</v>
      </c>
      <c r="F10" s="5">
        <f>$J$9+M9</f>
        <v>5750.29</v>
      </c>
      <c r="G10" s="5">
        <f>$J$9+N9</f>
        <v>6893.41</v>
      </c>
      <c r="H10" s="2"/>
      <c r="I10" s="2"/>
      <c r="J10" s="2"/>
      <c r="K10" s="2"/>
      <c r="L10" s="2"/>
      <c r="M10" s="2"/>
      <c r="N10" s="2"/>
      <c r="O10" s="2"/>
      <c r="P10" s="6"/>
      <c r="Q10" s="2"/>
      <c r="R10" s="2"/>
      <c r="S10" s="2"/>
      <c r="T10" s="2"/>
      <c r="U10" s="2"/>
    </row>
    <row r="12" spans="1:8" ht="29.25" customHeight="1" thickBot="1">
      <c r="A12" s="27" t="s">
        <v>14</v>
      </c>
      <c r="B12" s="27"/>
      <c r="C12" s="27"/>
      <c r="D12" s="27"/>
      <c r="E12" s="27"/>
      <c r="F12" s="27"/>
      <c r="G12" s="27"/>
      <c r="H12" s="2"/>
    </row>
    <row r="13" spans="1:14" ht="15.75" thickBot="1">
      <c r="A13" s="17" t="s">
        <v>4</v>
      </c>
      <c r="B13" s="18"/>
      <c r="C13" s="19"/>
      <c r="D13" s="23" t="s">
        <v>5</v>
      </c>
      <c r="E13" s="23"/>
      <c r="F13" s="23"/>
      <c r="G13" s="24"/>
      <c r="H13" s="2"/>
      <c r="J13" s="31" t="s">
        <v>6</v>
      </c>
      <c r="K13" s="31" t="s">
        <v>3</v>
      </c>
      <c r="L13" s="31"/>
      <c r="M13" s="31"/>
      <c r="N13" s="31"/>
    </row>
    <row r="14" spans="1:14" ht="15.75" thickBot="1">
      <c r="A14" s="20"/>
      <c r="B14" s="21"/>
      <c r="C14" s="22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1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8" t="s">
        <v>11</v>
      </c>
      <c r="B15" s="29"/>
      <c r="C15" s="30"/>
      <c r="D15" s="5">
        <f>$J$15+K15</f>
        <v>2115.9399999999996</v>
      </c>
      <c r="E15" s="5">
        <f>$J$15+L15</f>
        <v>2430.5199999999995</v>
      </c>
      <c r="F15" s="5">
        <f>$J$15+M15</f>
        <v>2945.39</v>
      </c>
      <c r="G15" s="5">
        <f>$J$15+N15</f>
        <v>4088.5099999999993</v>
      </c>
      <c r="H15" s="2"/>
      <c r="J15" s="13" t="str">
        <f>'до 150 кВт'!J15</f>
        <v>1029,11</v>
      </c>
      <c r="K15" s="8">
        <f>K7</f>
        <v>1086.83</v>
      </c>
      <c r="L15" s="8">
        <f>L7</f>
        <v>1401.4099999999999</v>
      </c>
      <c r="M15" s="8">
        <f>M7</f>
        <v>1916.28</v>
      </c>
      <c r="N15" s="8">
        <f>N7</f>
        <v>3059.3999999999996</v>
      </c>
    </row>
    <row r="16" spans="1:14" ht="19.5" customHeight="1" thickBot="1">
      <c r="A16" s="28" t="s">
        <v>15</v>
      </c>
      <c r="B16" s="29"/>
      <c r="C16" s="30"/>
      <c r="D16" s="5">
        <f>$J$16+K16</f>
        <v>3784.94</v>
      </c>
      <c r="E16" s="5">
        <f>$J$16+L16</f>
        <v>4099.52</v>
      </c>
      <c r="F16" s="5">
        <f>$J$16+M16</f>
        <v>4614.39</v>
      </c>
      <c r="G16" s="5">
        <f>$J$16+N16</f>
        <v>5757.51</v>
      </c>
      <c r="H16" s="2"/>
      <c r="J16" s="13" t="str">
        <f>'до 150 кВт'!J16</f>
        <v>2698,11</v>
      </c>
      <c r="K16" s="8">
        <f>K7</f>
        <v>1086.83</v>
      </c>
      <c r="L16" s="8">
        <f>L7</f>
        <v>1401.4099999999999</v>
      </c>
      <c r="M16" s="8">
        <f>M7</f>
        <v>1916.28</v>
      </c>
      <c r="N16" s="8">
        <f>N7</f>
        <v>3059.3999999999996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2014-08-18T07:34:21Z</cp:lastPrinted>
  <dcterms:created xsi:type="dcterms:W3CDTF">2013-03-18T10:20:05Z</dcterms:created>
  <dcterms:modified xsi:type="dcterms:W3CDTF">2014-08-18T07:35:07Z</dcterms:modified>
  <cp:category/>
  <cp:version/>
  <cp:contentType/>
  <cp:contentStatus/>
</cp:coreProperties>
</file>