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<sst xmlns="http://schemas.openxmlformats.org/spreadsheetml/2006/main" count="137" uniqueCount="21">
  <si>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</si>
  <si>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</si>
  <si>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</si>
  <si>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</si>
  <si>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</si>
  <si>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</si>
  <si>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</si>
  <si>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</si>
  <si>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</si>
  <si>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</si>
  <si>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</si>
  <si>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</si>
  <si>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</si>
  <si>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</si>
  <si>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</si>
  <si>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</si>
  <si>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</si>
  <si>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</si>
  <si>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</si>
  <si>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</si>
  <si>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АВГУСТ  2014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</si>
</sst>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43" fontId="7" fillId="0" borderId="16" xfId="65" applyNumberFormat="1" applyFont="1" applyBorder="1" applyAlignment="1">
      <alignment horizontal="center" vertical="center" wrapText="1"/>
    </xf>
    <xf numFmtId="43" fontId="0" fillId="0" borderId="0" xfId="0" applyNumberFormat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0" fillId="37" borderId="17" xfId="0" applyFill="1" applyBorder="1" applyAlignment="1">
      <alignment horizontal="left"/>
    </xf>
    <xf numFmtId="0" fontId="0" fillId="0" borderId="17" xfId="74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38" borderId="17" xfId="0" applyFill="1" applyBorder="1" applyAlignment="1">
      <alignment horizontal="left"/>
    </xf>
    <xf numFmtId="0" fontId="9" fillId="39" borderId="17" xfId="75" applyNumberFormat="1" applyFont="1" applyFill="1" applyBorder="1" applyAlignment="1">
      <alignment horizontal="center" vertical="center" wrapText="1"/>
      <protection/>
    </xf>
    <xf numFmtId="0" fontId="0" fillId="39" borderId="17" xfId="74" applyNumberFormat="1" applyFont="1" applyFill="1" applyBorder="1" applyAlignment="1">
      <alignment horizontal="center" vertical="center"/>
    </xf>
    <xf numFmtId="164" fontId="0" fillId="38" borderId="17" xfId="0" applyNumberFormat="1" applyFill="1" applyBorder="1" applyAlignment="1">
      <alignment horizontal="left"/>
    </xf>
    <xf numFmtId="165" fontId="0" fillId="38" borderId="17" xfId="0" applyNumberFormat="1" applyFill="1" applyBorder="1" applyAlignment="1">
      <alignment horizontal="left"/>
    </xf>
    <xf numFmtId="2" fontId="0" fillId="37" borderId="17" xfId="0" applyNumberFormat="1" applyFill="1" applyBorder="1" applyAlignment="1">
      <alignment horizontal="left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165" fontId="9" fillId="0" borderId="17" xfId="65" applyNumberFormat="1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4" max="7" width="15.75390625" style="1" customWidth="1"/>
    <col min="11" max="14" width="10.75390625" style="0" customWidth="1"/>
  </cols>
  <sheetData>
    <row r="1" spans="1:3" ht="12.75">
      <c r="A1" s="29" t="s">
        <v>20</v>
      </c>
      <c r="B1" s="29"/>
      <c r="C1" s="29"/>
    </row>
    <row r="3" spans="1:19" ht="15.75">
      <c r="A3" s="30" t="s">
        <v>0</v>
      </c>
      <c r="B3" s="30"/>
      <c r="C3" s="30"/>
      <c r="D3" s="30"/>
      <c r="E3" s="9"/>
      <c r="F3" s="29" t="s">
        <v>16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19" t="s">
        <v>6</v>
      </c>
      <c r="K5" s="19" t="s">
        <v>3</v>
      </c>
      <c r="L5" s="19"/>
      <c r="M5" s="19"/>
      <c r="N5" s="19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/>
      <c r="K6" s="6" t="s">
        <v>7</v>
      </c>
      <c r="L6" s="6" t="s">
        <v>8</v>
      </c>
      <c r="M6" s="6" t="s">
        <v>9</v>
      </c>
      <c r="N6" s="6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31">
        <v>1095.36</v>
      </c>
      <c r="K7" s="13">
        <v>1189.42</v>
      </c>
      <c r="L7" s="13">
        <v>1504</v>
      </c>
      <c r="M7" s="13">
        <v>2018.8700000000001</v>
      </c>
      <c r="N7" s="13">
        <v>3161.99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$J$7+K7</f>
        <v>2284.7799999999997</v>
      </c>
      <c r="E8" s="4">
        <f>$J$7+L7</f>
        <v>2599.3599999999997</v>
      </c>
      <c r="F8" s="4">
        <f>$J$7+M7</f>
        <v>3114.23</v>
      </c>
      <c r="G8" s="4">
        <f>$J$7+N7</f>
        <v>4257.349999999999</v>
      </c>
      <c r="H8" s="2"/>
      <c r="I8" s="2"/>
      <c r="J8" s="31">
        <v>2018.4</v>
      </c>
      <c r="K8" s="7">
        <f>K7</f>
        <v>1189.42</v>
      </c>
      <c r="L8" s="7">
        <f>L7</f>
        <v>1504</v>
      </c>
      <c r="M8" s="15">
        <f>M7</f>
        <v>2018.8700000000001</v>
      </c>
      <c r="N8" s="7">
        <f>N7</f>
        <v>3161.99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$J$8+K8</f>
        <v>3207.82</v>
      </c>
      <c r="E9" s="4">
        <f>$J$8+L8</f>
        <v>3522.4</v>
      </c>
      <c r="F9" s="4">
        <f>$J$8+M8</f>
        <v>4037.2700000000004</v>
      </c>
      <c r="G9" s="4">
        <f>$J$8+N8</f>
        <v>5180.389999999999</v>
      </c>
      <c r="H9" s="2"/>
      <c r="I9" s="2"/>
      <c r="J9" s="31">
        <v>4128.12</v>
      </c>
      <c r="K9" s="7">
        <f>K7</f>
        <v>1189.42</v>
      </c>
      <c r="L9" s="7">
        <f>L7</f>
        <v>1504</v>
      </c>
      <c r="M9" s="15">
        <f>M7</f>
        <v>2018.8700000000001</v>
      </c>
      <c r="N9" s="7">
        <f>N7</f>
        <v>3161.99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$J$9+K9</f>
        <v>5317.54</v>
      </c>
      <c r="E10" s="4">
        <f>$J$9+L9</f>
        <v>5632.12</v>
      </c>
      <c r="F10" s="4">
        <f>$J$9+M9</f>
        <v>6146.99</v>
      </c>
      <c r="G10" s="4">
        <f>$J$9+N9</f>
        <v>7290.11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$J$15+K15</f>
        <v>2284.7799999999997</v>
      </c>
      <c r="E15" s="4">
        <f>$J$15+L15</f>
        <v>2599.3599999999997</v>
      </c>
      <c r="F15" s="4">
        <f>$J$15+M15</f>
        <v>3114.23</v>
      </c>
      <c r="G15" s="4">
        <f>$J$15+N15</f>
        <v>4257.349999999999</v>
      </c>
      <c r="H15" s="2"/>
      <c r="J15" s="8">
        <v>1095.36</v>
      </c>
      <c r="K15" s="7">
        <f>K7</f>
        <v>1189.42</v>
      </c>
      <c r="L15" s="7">
        <f>L7</f>
        <v>1504</v>
      </c>
      <c r="M15" s="15">
        <f>M7</f>
        <v>2018.8700000000001</v>
      </c>
      <c r="N15" s="7">
        <f>N7</f>
        <v>3161.99</v>
      </c>
    </row>
    <row r="16" spans="1:14" ht="19.5" customHeight="1" thickBot="1">
      <c r="A16" s="16" t="s">
        <v>15</v>
      </c>
      <c r="B16" s="17"/>
      <c r="C16" s="18"/>
      <c r="D16" s="4">
        <f>$J$16+K16</f>
        <v>3891.1</v>
      </c>
      <c r="E16" s="4">
        <f>$J$16+L16</f>
        <v>4205.68</v>
      </c>
      <c r="F16" s="4">
        <f>$J$16+M16</f>
        <v>4720.55</v>
      </c>
      <c r="G16" s="4">
        <f>$J$16+N16</f>
        <v>5863.67</v>
      </c>
      <c r="H16" s="2"/>
      <c r="J16" s="8">
        <v>2701.68</v>
      </c>
      <c r="K16" s="7">
        <f>K7</f>
        <v>1189.42</v>
      </c>
      <c r="L16" s="7">
        <f>L7</f>
        <v>1504</v>
      </c>
      <c r="M16" s="15">
        <f>M7</f>
        <v>2018.8700000000001</v>
      </c>
      <c r="N16" s="7">
        <f>N7</f>
        <v>3161.99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K5:N5"/>
    <mergeCell ref="J5:J6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A1" sqref="A1:C1"/>
    </sheetView>
  </sheetViews>
  <sheetFormatPr defaultColWidth="9.00390625" defaultRowHeight="12.75"/>
  <cols>
    <col min="4" max="7" width="15.75390625" style="1" customWidth="1"/>
  </cols>
  <sheetData>
    <row r="1" spans="1:3" ht="12.75">
      <c r="A1" s="29" t="str">
        <f>'до 150 кВт'!A1:C1</f>
        <v>АВГУСТ  2014 г.</v>
      </c>
      <c r="B1" s="29"/>
      <c r="C1" s="29"/>
    </row>
    <row r="3" spans="1:19" ht="15.75">
      <c r="A3" s="30" t="s">
        <v>0</v>
      </c>
      <c r="B3" s="30"/>
      <c r="C3" s="30"/>
      <c r="D3" s="30"/>
      <c r="E3" s="9"/>
      <c r="F3" s="29" t="s">
        <v>17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19" t="s">
        <v>6</v>
      </c>
      <c r="K5" s="19" t="s">
        <v>3</v>
      </c>
      <c r="L5" s="19"/>
      <c r="M5" s="19"/>
      <c r="N5" s="19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/>
      <c r="K6" s="6" t="s">
        <v>7</v>
      </c>
      <c r="L6" s="6" t="s">
        <v>8</v>
      </c>
      <c r="M6" s="6" t="s">
        <v>9</v>
      </c>
      <c r="N6" s="6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1">
        <f>'до 150 кВт'!J7</f>
        <v>1095.36</v>
      </c>
      <c r="K7" s="10">
        <v>1176.75</v>
      </c>
      <c r="L7" s="10">
        <v>1491.33</v>
      </c>
      <c r="M7" s="10">
        <v>2006.2000000000003</v>
      </c>
      <c r="N7" s="10">
        <v>3149.3199999999997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$J$7+K7</f>
        <v>2272.1099999999997</v>
      </c>
      <c r="E8" s="4">
        <f>$J$7+L7</f>
        <v>2586.6899999999996</v>
      </c>
      <c r="F8" s="4">
        <f>$J$7+M7</f>
        <v>3101.5600000000004</v>
      </c>
      <c r="G8" s="4">
        <f>$J$7+N7</f>
        <v>4244.679999999999</v>
      </c>
      <c r="H8" s="2"/>
      <c r="I8" s="2"/>
      <c r="J8" s="11">
        <f>'до 150 кВт'!J8</f>
        <v>2018.4</v>
      </c>
      <c r="K8" s="7">
        <f>K7</f>
        <v>1176.75</v>
      </c>
      <c r="L8" s="7">
        <f>L7</f>
        <v>1491.33</v>
      </c>
      <c r="M8" s="7">
        <f>M7</f>
        <v>2006.2000000000003</v>
      </c>
      <c r="N8" s="7">
        <f>N7</f>
        <v>3149.3199999999997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$J$8+K8</f>
        <v>3195.15</v>
      </c>
      <c r="E9" s="4">
        <f>$J$8+L8</f>
        <v>3509.73</v>
      </c>
      <c r="F9" s="4">
        <f>$J$8+M8</f>
        <v>4024.6000000000004</v>
      </c>
      <c r="G9" s="4">
        <f>$J$8+N8</f>
        <v>5167.719999999999</v>
      </c>
      <c r="H9" s="2"/>
      <c r="I9" s="2"/>
      <c r="J9" s="11">
        <f>'до 150 кВт'!J9</f>
        <v>4128.12</v>
      </c>
      <c r="K9" s="7">
        <f>K7</f>
        <v>1176.75</v>
      </c>
      <c r="L9" s="7">
        <f>L7</f>
        <v>1491.33</v>
      </c>
      <c r="M9" s="7">
        <f>M7</f>
        <v>2006.2000000000003</v>
      </c>
      <c r="N9" s="7">
        <f>N7</f>
        <v>3149.3199999999997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$J$9+K9</f>
        <v>5304.87</v>
      </c>
      <c r="E10" s="4">
        <f>$J$9+L9</f>
        <v>5619.45</v>
      </c>
      <c r="F10" s="4">
        <f>$J$9+M9</f>
        <v>6134.32</v>
      </c>
      <c r="G10" s="4">
        <f>$J$9+N9</f>
        <v>7277.44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$J$15+K15</f>
        <v>2272.1099999999997</v>
      </c>
      <c r="E15" s="4">
        <f>$J$15+L15</f>
        <v>2586.6899999999996</v>
      </c>
      <c r="F15" s="4">
        <f>$J$15+M15</f>
        <v>3101.5600000000004</v>
      </c>
      <c r="G15" s="4">
        <f>$J$15+N15</f>
        <v>4244.679999999999</v>
      </c>
      <c r="H15" s="2"/>
      <c r="J15" s="12">
        <f>'до 150 кВт'!J15</f>
        <v>1095.36</v>
      </c>
      <c r="K15" s="7">
        <f>K7</f>
        <v>1176.75</v>
      </c>
      <c r="L15" s="7">
        <f>L7</f>
        <v>1491.33</v>
      </c>
      <c r="M15" s="7">
        <f>M7</f>
        <v>2006.2000000000003</v>
      </c>
      <c r="N15" s="7">
        <f>N7</f>
        <v>3149.3199999999997</v>
      </c>
    </row>
    <row r="16" spans="1:14" ht="19.5" customHeight="1" thickBot="1">
      <c r="A16" s="16" t="s">
        <v>15</v>
      </c>
      <c r="B16" s="17"/>
      <c r="C16" s="18"/>
      <c r="D16" s="4">
        <f>$J$16+K16</f>
        <v>3878.43</v>
      </c>
      <c r="E16" s="4">
        <f>$J$16+L16</f>
        <v>4193.01</v>
      </c>
      <c r="F16" s="4">
        <f>$J$16+M16</f>
        <v>4707.88</v>
      </c>
      <c r="G16" s="4">
        <f>$J$16+N16</f>
        <v>5851</v>
      </c>
      <c r="H16" s="2"/>
      <c r="J16" s="12">
        <f>'до 150 кВт'!J16</f>
        <v>2701.68</v>
      </c>
      <c r="K16" s="7">
        <f>K7</f>
        <v>1176.75</v>
      </c>
      <c r="L16" s="7">
        <f>L7</f>
        <v>1491.33</v>
      </c>
      <c r="M16" s="7">
        <f>M7</f>
        <v>2006.2000000000003</v>
      </c>
      <c r="N16" s="7">
        <f>N7</f>
        <v>3149.3199999999997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A1" sqref="A1:C1"/>
    </sheetView>
  </sheetViews>
  <sheetFormatPr defaultColWidth="9.00390625" defaultRowHeight="12.75"/>
  <cols>
    <col min="4" max="7" width="15.75390625" style="1" customWidth="1"/>
  </cols>
  <sheetData>
    <row r="1" spans="1:3" ht="12.75">
      <c r="A1" s="29" t="str">
        <f>'до 150 кВт'!A1:C1</f>
        <v>АВГУСТ  2014 г.</v>
      </c>
      <c r="B1" s="29"/>
      <c r="C1" s="29"/>
    </row>
    <row r="3" spans="1:19" ht="15.75">
      <c r="A3" s="30" t="s">
        <v>0</v>
      </c>
      <c r="B3" s="30"/>
      <c r="C3" s="30"/>
      <c r="D3" s="30"/>
      <c r="E3" s="9"/>
      <c r="F3" s="29" t="s">
        <v>18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19" t="s">
        <v>6</v>
      </c>
      <c r="K5" s="19" t="s">
        <v>3</v>
      </c>
      <c r="L5" s="19"/>
      <c r="M5" s="19"/>
      <c r="N5" s="19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/>
      <c r="K6" s="6" t="s">
        <v>7</v>
      </c>
      <c r="L6" s="6" t="s">
        <v>8</v>
      </c>
      <c r="M6" s="6" t="s">
        <v>9</v>
      </c>
      <c r="N6" s="6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1">
        <f>'до 150 кВт'!J7</f>
        <v>1095.36</v>
      </c>
      <c r="K7" s="14">
        <v>1130.39</v>
      </c>
      <c r="L7" s="14">
        <v>1444.97</v>
      </c>
      <c r="M7" s="14">
        <v>1959.8400000000001</v>
      </c>
      <c r="N7" s="14">
        <v>3102.96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$J$7+K7</f>
        <v>2225.75</v>
      </c>
      <c r="E8" s="4">
        <f>$J$7+L7</f>
        <v>2540.33</v>
      </c>
      <c r="F8" s="4">
        <f>$J$7+M7</f>
        <v>3055.2</v>
      </c>
      <c r="G8" s="4">
        <f>$J$7+N7</f>
        <v>4198.32</v>
      </c>
      <c r="H8" s="2"/>
      <c r="I8" s="2"/>
      <c r="J8" s="11">
        <f>'до 150 кВт'!J8</f>
        <v>2018.4</v>
      </c>
      <c r="K8" s="7">
        <f>K7</f>
        <v>1130.39</v>
      </c>
      <c r="L8" s="7">
        <f>L7</f>
        <v>1444.97</v>
      </c>
      <c r="M8" s="7">
        <f>M7</f>
        <v>1959.8400000000001</v>
      </c>
      <c r="N8" s="7">
        <f>N7</f>
        <v>3102.96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$J$8+K8</f>
        <v>3148.79</v>
      </c>
      <c r="E9" s="4">
        <f>$J$8+L8</f>
        <v>3463.37</v>
      </c>
      <c r="F9" s="4">
        <f>$J$8+M8</f>
        <v>3978.2400000000002</v>
      </c>
      <c r="G9" s="4">
        <f>$J$8+N8</f>
        <v>5121.360000000001</v>
      </c>
      <c r="H9" s="2"/>
      <c r="I9" s="2"/>
      <c r="J9" s="11">
        <f>'до 150 кВт'!J9</f>
        <v>4128.12</v>
      </c>
      <c r="K9" s="7">
        <f>K7</f>
        <v>1130.39</v>
      </c>
      <c r="L9" s="7">
        <f>L7</f>
        <v>1444.97</v>
      </c>
      <c r="M9" s="7">
        <f>M7</f>
        <v>1959.8400000000001</v>
      </c>
      <c r="N9" s="7">
        <f>N7</f>
        <v>3102.96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$J$9+K9</f>
        <v>5258.51</v>
      </c>
      <c r="E10" s="4">
        <f>$J$9+L9</f>
        <v>5573.09</v>
      </c>
      <c r="F10" s="4">
        <f>$J$9+M9</f>
        <v>6087.96</v>
      </c>
      <c r="G10" s="4">
        <f>$J$9+N9</f>
        <v>7231.08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$J$15+K15</f>
        <v>2225.75</v>
      </c>
      <c r="E15" s="4">
        <f>$J$15+L15</f>
        <v>2540.33</v>
      </c>
      <c r="F15" s="4">
        <f>$J$15+M15</f>
        <v>3055.2</v>
      </c>
      <c r="G15" s="4">
        <f>$J$15+N15</f>
        <v>4198.32</v>
      </c>
      <c r="H15" s="2"/>
      <c r="J15" s="12">
        <f>'до 150 кВт'!J15</f>
        <v>1095.36</v>
      </c>
      <c r="K15" s="7">
        <f>K7</f>
        <v>1130.39</v>
      </c>
      <c r="L15" s="7">
        <f>L7</f>
        <v>1444.97</v>
      </c>
      <c r="M15" s="7">
        <f>M7</f>
        <v>1959.8400000000001</v>
      </c>
      <c r="N15" s="7">
        <f>N7</f>
        <v>3102.96</v>
      </c>
    </row>
    <row r="16" spans="1:14" ht="19.5" customHeight="1" thickBot="1">
      <c r="A16" s="16" t="s">
        <v>15</v>
      </c>
      <c r="B16" s="17"/>
      <c r="C16" s="18"/>
      <c r="D16" s="4">
        <f>$J$16+K16</f>
        <v>3832.0699999999997</v>
      </c>
      <c r="E16" s="4">
        <f>$J$16+L16</f>
        <v>4146.65</v>
      </c>
      <c r="F16" s="4">
        <f>$J$16+M16</f>
        <v>4661.52</v>
      </c>
      <c r="G16" s="4">
        <f>$J$16+N16</f>
        <v>5804.639999999999</v>
      </c>
      <c r="H16" s="2"/>
      <c r="J16" s="12">
        <f>'до 150 кВт'!J16</f>
        <v>2701.68</v>
      </c>
      <c r="K16" s="7">
        <f>K7</f>
        <v>1130.39</v>
      </c>
      <c r="L16" s="7">
        <f>L7</f>
        <v>1444.97</v>
      </c>
      <c r="M16" s="7">
        <f>M7</f>
        <v>1959.8400000000001</v>
      </c>
      <c r="N16" s="7">
        <f>N7</f>
        <v>3102.96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A1" sqref="A1:C1"/>
    </sheetView>
  </sheetViews>
  <sheetFormatPr defaultColWidth="9.00390625" defaultRowHeight="12.75"/>
  <cols>
    <col min="4" max="7" width="15.75390625" style="1" customWidth="1"/>
  </cols>
  <sheetData>
    <row r="1" spans="1:3" ht="12.75">
      <c r="A1" s="29" t="str">
        <f>'до 150 кВт'!A1:C1</f>
        <v>АВГУСТ  2014 г.</v>
      </c>
      <c r="B1" s="29"/>
      <c r="C1" s="29"/>
    </row>
    <row r="3" spans="1:19" ht="15.75">
      <c r="A3" s="30" t="s">
        <v>0</v>
      </c>
      <c r="B3" s="30"/>
      <c r="C3" s="30"/>
      <c r="D3" s="30"/>
      <c r="E3" s="9"/>
      <c r="F3" s="29" t="s">
        <v>19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19" t="s">
        <v>6</v>
      </c>
      <c r="K5" s="19" t="s">
        <v>3</v>
      </c>
      <c r="L5" s="19"/>
      <c r="M5" s="19"/>
      <c r="N5" s="19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/>
      <c r="K6" s="6" t="s">
        <v>7</v>
      </c>
      <c r="L6" s="6" t="s">
        <v>8</v>
      </c>
      <c r="M6" s="6" t="s">
        <v>9</v>
      </c>
      <c r="N6" s="6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1">
        <f>'до 150 кВт'!J7</f>
        <v>1095.36</v>
      </c>
      <c r="K7" s="10">
        <v>1088.96</v>
      </c>
      <c r="L7" s="10">
        <v>1403.54</v>
      </c>
      <c r="M7" s="10">
        <v>1918.41</v>
      </c>
      <c r="N7" s="10">
        <v>3061.5299999999997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$J$7+K7</f>
        <v>2184.3199999999997</v>
      </c>
      <c r="E8" s="4">
        <f>$J$7+L7</f>
        <v>2498.8999999999996</v>
      </c>
      <c r="F8" s="4">
        <f>$J$7+M7</f>
        <v>3013.77</v>
      </c>
      <c r="G8" s="4">
        <f>$J$7+N7</f>
        <v>4156.889999999999</v>
      </c>
      <c r="H8" s="2"/>
      <c r="I8" s="2"/>
      <c r="J8" s="11">
        <f>'до 150 кВт'!J8</f>
        <v>2018.4</v>
      </c>
      <c r="K8" s="7">
        <f>K7</f>
        <v>1088.96</v>
      </c>
      <c r="L8" s="7">
        <f>L7</f>
        <v>1403.54</v>
      </c>
      <c r="M8" s="7">
        <f>M7</f>
        <v>1918.41</v>
      </c>
      <c r="N8" s="7">
        <f>N7</f>
        <v>3061.5299999999997</v>
      </c>
      <c r="O8" s="2"/>
      <c r="P8" s="5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$J$8+K8</f>
        <v>3107.36</v>
      </c>
      <c r="E9" s="4">
        <f>$J$8+L8</f>
        <v>3421.94</v>
      </c>
      <c r="F9" s="4">
        <f>$J$8+M8</f>
        <v>3936.8100000000004</v>
      </c>
      <c r="G9" s="4">
        <f>$J$8+N8</f>
        <v>5079.93</v>
      </c>
      <c r="H9" s="2"/>
      <c r="I9" s="2"/>
      <c r="J9" s="11">
        <f>'до 150 кВт'!J9</f>
        <v>4128.12</v>
      </c>
      <c r="K9" s="7">
        <f>K7</f>
        <v>1088.96</v>
      </c>
      <c r="L9" s="7">
        <f>L7</f>
        <v>1403.54</v>
      </c>
      <c r="M9" s="7">
        <f>M7</f>
        <v>1918.41</v>
      </c>
      <c r="N9" s="7">
        <f>N7</f>
        <v>3061.5299999999997</v>
      </c>
      <c r="O9" s="2"/>
      <c r="P9" s="5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$J$9+K9</f>
        <v>5217.08</v>
      </c>
      <c r="E10" s="4">
        <f>$J$9+L9</f>
        <v>5531.66</v>
      </c>
      <c r="F10" s="4">
        <f>$J$9+M9</f>
        <v>6046.53</v>
      </c>
      <c r="G10" s="4">
        <f>$J$9+N9</f>
        <v>7189.65</v>
      </c>
      <c r="H10" s="2"/>
      <c r="I10" s="2"/>
      <c r="J10" s="2"/>
      <c r="K10" s="2"/>
      <c r="L10" s="2"/>
      <c r="M10" s="2"/>
      <c r="N10" s="2"/>
      <c r="O10" s="2"/>
      <c r="P10" s="5"/>
      <c r="Q10" s="2"/>
      <c r="R10" s="2"/>
      <c r="S10" s="2"/>
      <c r="T10" s="2"/>
      <c r="U10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$J$15+K15</f>
        <v>2184.3199999999997</v>
      </c>
      <c r="E15" s="4">
        <f>$J$15+L15</f>
        <v>2498.8999999999996</v>
      </c>
      <c r="F15" s="4">
        <f>$J$15+M15</f>
        <v>3013.77</v>
      </c>
      <c r="G15" s="4">
        <f>$J$15+N15</f>
        <v>4156.889999999999</v>
      </c>
      <c r="H15" s="2"/>
      <c r="J15" s="12">
        <f>'до 150 кВт'!J15</f>
        <v>1095.36</v>
      </c>
      <c r="K15" s="7">
        <f>K7</f>
        <v>1088.96</v>
      </c>
      <c r="L15" s="7">
        <f>L7</f>
        <v>1403.54</v>
      </c>
      <c r="M15" s="7">
        <f>M7</f>
        <v>1918.41</v>
      </c>
      <c r="N15" s="7">
        <f>N7</f>
        <v>3061.5299999999997</v>
      </c>
    </row>
    <row r="16" spans="1:14" ht="19.5" customHeight="1" thickBot="1">
      <c r="A16" s="16" t="s">
        <v>15</v>
      </c>
      <c r="B16" s="17"/>
      <c r="C16" s="18"/>
      <c r="D16" s="4">
        <f>$J$16+K16</f>
        <v>3790.64</v>
      </c>
      <c r="E16" s="4">
        <f>$J$16+L16</f>
        <v>4105.219999999999</v>
      </c>
      <c r="F16" s="4">
        <f>$J$16+M16</f>
        <v>4620.09</v>
      </c>
      <c r="G16" s="4">
        <f>$J$16+N16</f>
        <v>5763.209999999999</v>
      </c>
      <c r="H16" s="2"/>
      <c r="J16" s="12">
        <f>'до 150 кВт'!J16</f>
        <v>2701.68</v>
      </c>
      <c r="K16" s="7">
        <f>K7</f>
        <v>1088.96</v>
      </c>
      <c r="L16" s="7">
        <f>L7</f>
        <v>1403.54</v>
      </c>
      <c r="M16" s="7">
        <f>M7</f>
        <v>1918.41</v>
      </c>
      <c r="N16" s="7">
        <f>N7</f>
        <v>3061.5299999999997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2014-09-15T06:48:15Z</cp:lastPrinted>
  <dcterms:created xsi:type="dcterms:W3CDTF">2013-03-18T10:20:05Z</dcterms:created>
  <dcterms:modified xsi:type="dcterms:W3CDTF">2014-09-15T06:48:50Z</dcterms:modified>
  <cp:category/>
  <cp:version/>
  <cp:contentType/>
  <cp:contentStatus/>
</cp:coreProperties>
</file>