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<sst xmlns="http://schemas.openxmlformats.org/spreadsheetml/2006/main" count="142" uniqueCount="25">
  <si>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</si>
  <si>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</si>
  <si>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</si>
  <si>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</si>
  <si>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</si>
  <si>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</si>
  <si>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</si>
  <si>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</si>
  <si>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</si>
  <si>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</si>
  <si>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</si>
  <si>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</si>
  <si>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</si>
  <si>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</si>
  <si>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</si>
  <si>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</si>
  <si>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</si>
  <si>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</si>
  <si>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</si>
  <si>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</si>
  <si>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НОЯБРЬ 2014 г.</t>
  </si>
  <si>
    <t>1168,98</t>
  </si>
  <si>
    <t>2092,9</t>
  </si>
  <si>
    <t>4263,4</t>
  </si>
  <si>
    <t>2790,27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</si>
</sst>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0" fillId="37" borderId="17" xfId="0" applyFill="1" applyBorder="1" applyAlignment="1">
      <alignment horizontal="left"/>
    </xf>
    <xf numFmtId="0" fontId="0" fillId="0" borderId="17" xfId="74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8" borderId="17" xfId="0" applyFill="1" applyBorder="1" applyAlignment="1">
      <alignment horizontal="left"/>
    </xf>
    <xf numFmtId="0" fontId="9" fillId="39" borderId="17" xfId="75" applyNumberFormat="1" applyFont="1" applyFill="1" applyBorder="1" applyAlignment="1">
      <alignment horizontal="center" vertical="center" wrapText="1"/>
      <protection/>
    </xf>
    <xf numFmtId="0" fontId="0" fillId="39" borderId="17" xfId="74" applyNumberFormat="1" applyFont="1" applyFill="1" applyBorder="1" applyAlignment="1">
      <alignment horizontal="center" vertical="center"/>
    </xf>
    <xf numFmtId="164" fontId="0" fillId="38" borderId="17" xfId="0" applyNumberFormat="1" applyFill="1" applyBorder="1" applyAlignment="1">
      <alignment horizontal="left"/>
    </xf>
    <xf numFmtId="165" fontId="0" fillId="38" borderId="17" xfId="0" applyNumberFormat="1" applyFill="1" applyBorder="1" applyAlignment="1">
      <alignment horizontal="left"/>
    </xf>
    <xf numFmtId="2" fontId="0" fillId="37" borderId="17" xfId="0" applyNumberFormat="1" applyFill="1" applyBorder="1" applyAlignment="1">
      <alignment horizontal="left"/>
    </xf>
    <xf numFmtId="165" fontId="9" fillId="0" borderId="17" xfId="65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4" max="7" width="15.75390625" style="1" customWidth="1"/>
    <col min="11" max="14" width="10.75390625" style="0" customWidth="1"/>
  </cols>
  <sheetData>
    <row r="1" spans="1:3" ht="12.75">
      <c r="A1" s="25" t="s">
        <v>20</v>
      </c>
      <c r="B1" s="25"/>
      <c r="C1" s="25"/>
    </row>
    <row r="3" spans="1:19" ht="15.75">
      <c r="A3" s="26" t="s">
        <v>0</v>
      </c>
      <c r="B3" s="26"/>
      <c r="C3" s="26"/>
      <c r="D3" s="26"/>
      <c r="E3" s="9"/>
      <c r="F3" s="25" t="s">
        <v>16</v>
      </c>
      <c r="G3" s="2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31" t="s">
        <v>6</v>
      </c>
      <c r="K5" s="31" t="s">
        <v>3</v>
      </c>
      <c r="L5" s="31"/>
      <c r="M5" s="31"/>
      <c r="N5" s="31"/>
      <c r="O5" s="2"/>
      <c r="P5" s="2"/>
      <c r="Q5" s="2"/>
      <c r="R5" s="2"/>
      <c r="S5" s="2"/>
    </row>
    <row r="6" spans="1:21" ht="15.75" customHeight="1" thickBot="1">
      <c r="A6" s="17" t="s">
        <v>4</v>
      </c>
      <c r="B6" s="18"/>
      <c r="C6" s="19"/>
      <c r="D6" s="23" t="s">
        <v>5</v>
      </c>
      <c r="E6" s="23"/>
      <c r="F6" s="23"/>
      <c r="G6" s="24"/>
      <c r="H6" s="2"/>
      <c r="I6" s="2"/>
      <c r="J6" s="31"/>
      <c r="K6" s="6" t="s">
        <v>7</v>
      </c>
      <c r="L6" s="6" t="s">
        <v>8</v>
      </c>
      <c r="M6" s="6" t="s">
        <v>9</v>
      </c>
      <c r="N6" s="6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0"/>
      <c r="B7" s="21"/>
      <c r="C7" s="22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6" t="s">
        <v>21</v>
      </c>
      <c r="K7" s="13">
        <v>1199.27</v>
      </c>
      <c r="L7" s="13">
        <v>1513.85</v>
      </c>
      <c r="M7" s="13">
        <v>2028.72</v>
      </c>
      <c r="N7" s="13">
        <v>3171.84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8" t="s">
        <v>11</v>
      </c>
      <c r="B8" s="29"/>
      <c r="C8" s="30"/>
      <c r="D8" s="4">
        <f>$J$7+K7</f>
        <v>2368.25</v>
      </c>
      <c r="E8" s="4">
        <f>$J$7+L7</f>
        <v>2682.83</v>
      </c>
      <c r="F8" s="4">
        <f>$J$7+M7</f>
        <v>3197.7</v>
      </c>
      <c r="G8" s="4">
        <f>$J$7+N7</f>
        <v>4340.82</v>
      </c>
      <c r="H8" s="2"/>
      <c r="I8" s="2"/>
      <c r="J8" s="16" t="s">
        <v>22</v>
      </c>
      <c r="K8" s="7">
        <f>K7</f>
        <v>1199.27</v>
      </c>
      <c r="L8" s="7">
        <f>L7</f>
        <v>1513.85</v>
      </c>
      <c r="M8" s="15">
        <f>M7</f>
        <v>2028.72</v>
      </c>
      <c r="N8" s="7">
        <f>N7</f>
        <v>3171.84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8" t="s">
        <v>12</v>
      </c>
      <c r="B9" s="29"/>
      <c r="C9" s="30"/>
      <c r="D9" s="4">
        <f>$J$8+K8</f>
        <v>3292.17</v>
      </c>
      <c r="E9" s="4">
        <f>$J$8+L8</f>
        <v>3606.75</v>
      </c>
      <c r="F9" s="4">
        <f>$J$8+M8</f>
        <v>4121.62</v>
      </c>
      <c r="G9" s="4">
        <f>$J$8+N8</f>
        <v>5264.74</v>
      </c>
      <c r="H9" s="2"/>
      <c r="I9" s="2"/>
      <c r="J9" s="16" t="s">
        <v>23</v>
      </c>
      <c r="K9" s="7">
        <f>K7</f>
        <v>1199.27</v>
      </c>
      <c r="L9" s="7">
        <f>L7</f>
        <v>1513.85</v>
      </c>
      <c r="M9" s="15">
        <f>M7</f>
        <v>2028.72</v>
      </c>
      <c r="N9" s="7">
        <f>N7</f>
        <v>3171.84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8" t="s">
        <v>13</v>
      </c>
      <c r="B10" s="29"/>
      <c r="C10" s="30"/>
      <c r="D10" s="4">
        <f>$J$9+K9</f>
        <v>5462.67</v>
      </c>
      <c r="E10" s="4">
        <f>$J$9+L9</f>
        <v>5777.25</v>
      </c>
      <c r="F10" s="4">
        <f>$J$9+M9</f>
        <v>6292.12</v>
      </c>
      <c r="G10" s="4">
        <f>$J$9+N9</f>
        <v>7435.24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7" t="s">
        <v>14</v>
      </c>
      <c r="B12" s="27"/>
      <c r="C12" s="27"/>
      <c r="D12" s="27"/>
      <c r="E12" s="27"/>
      <c r="F12" s="27"/>
      <c r="G12" s="27"/>
      <c r="H12" s="2"/>
    </row>
    <row r="13" spans="1:14" ht="15.75" thickBot="1">
      <c r="A13" s="17" t="s">
        <v>4</v>
      </c>
      <c r="B13" s="18"/>
      <c r="C13" s="19"/>
      <c r="D13" s="23" t="s">
        <v>5</v>
      </c>
      <c r="E13" s="23"/>
      <c r="F13" s="23"/>
      <c r="G13" s="24"/>
      <c r="H13" s="2"/>
      <c r="J13" s="31" t="s">
        <v>6</v>
      </c>
      <c r="K13" s="31" t="s">
        <v>3</v>
      </c>
      <c r="L13" s="31"/>
      <c r="M13" s="31"/>
      <c r="N13" s="31"/>
    </row>
    <row r="14" spans="1:14" ht="15.75" thickBot="1">
      <c r="A14" s="20"/>
      <c r="B14" s="21"/>
      <c r="C14" s="22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1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8" t="s">
        <v>11</v>
      </c>
      <c r="B15" s="29"/>
      <c r="C15" s="30"/>
      <c r="D15" s="4">
        <f>$J$15+K15</f>
        <v>2368.25</v>
      </c>
      <c r="E15" s="4">
        <f>$J$15+L15</f>
        <v>2682.83</v>
      </c>
      <c r="F15" s="4">
        <f>$J$15+M15</f>
        <v>3197.7</v>
      </c>
      <c r="G15" s="4">
        <f>$J$15+N15</f>
        <v>4340.82</v>
      </c>
      <c r="H15" s="2"/>
      <c r="J15" s="8" t="s">
        <v>21</v>
      </c>
      <c r="K15" s="7">
        <f>K7</f>
        <v>1199.27</v>
      </c>
      <c r="L15" s="7">
        <f>L7</f>
        <v>1513.85</v>
      </c>
      <c r="M15" s="15">
        <f>M7</f>
        <v>2028.72</v>
      </c>
      <c r="N15" s="7">
        <f>N7</f>
        <v>3171.84</v>
      </c>
    </row>
    <row r="16" spans="1:14" ht="19.5" customHeight="1" thickBot="1">
      <c r="A16" s="28" t="s">
        <v>15</v>
      </c>
      <c r="B16" s="29"/>
      <c r="C16" s="30"/>
      <c r="D16" s="4">
        <f>$J$16+K16</f>
        <v>3989.54</v>
      </c>
      <c r="E16" s="4">
        <f>$J$16+L16</f>
        <v>4304.12</v>
      </c>
      <c r="F16" s="4">
        <f>$J$16+M16</f>
        <v>4818.99</v>
      </c>
      <c r="G16" s="4">
        <f>$J$16+N16</f>
        <v>5962.110000000001</v>
      </c>
      <c r="H16" s="2"/>
      <c r="J16" s="8" t="s">
        <v>24</v>
      </c>
      <c r="K16" s="7">
        <f>K7</f>
        <v>1199.27</v>
      </c>
      <c r="L16" s="7">
        <f>L7</f>
        <v>1513.85</v>
      </c>
      <c r="M16" s="15">
        <f>M7</f>
        <v>2028.72</v>
      </c>
      <c r="N16" s="7">
        <f>N7</f>
        <v>3171.84</v>
      </c>
    </row>
  </sheetData>
  <sheetProtection/>
  <mergeCells count="19">
    <mergeCell ref="A15:C15"/>
    <mergeCell ref="A16:C16"/>
    <mergeCell ref="K5:N5"/>
    <mergeCell ref="J5:J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K7" sqref="K7:N7"/>
    </sheetView>
  </sheetViews>
  <sheetFormatPr defaultColWidth="9.00390625" defaultRowHeight="12.75"/>
  <cols>
    <col min="4" max="7" width="15.75390625" style="1" customWidth="1"/>
  </cols>
  <sheetData>
    <row r="1" spans="1:3" ht="12.75">
      <c r="A1" s="25" t="str">
        <f>'до 150 кВт'!A1:C1</f>
        <v>НОЯБРЬ 2014 г.</v>
      </c>
      <c r="B1" s="25"/>
      <c r="C1" s="25"/>
    </row>
    <row r="3" spans="1:19" ht="15.75">
      <c r="A3" s="26" t="s">
        <v>0</v>
      </c>
      <c r="B3" s="26"/>
      <c r="C3" s="26"/>
      <c r="D3" s="26"/>
      <c r="E3" s="9"/>
      <c r="F3" s="25" t="s">
        <v>17</v>
      </c>
      <c r="G3" s="2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31" t="s">
        <v>6</v>
      </c>
      <c r="K5" s="31" t="s">
        <v>3</v>
      </c>
      <c r="L5" s="31"/>
      <c r="M5" s="31"/>
      <c r="N5" s="31"/>
      <c r="O5" s="2"/>
      <c r="P5" s="2"/>
      <c r="Q5" s="2"/>
      <c r="R5" s="2"/>
      <c r="S5" s="2"/>
    </row>
    <row r="6" spans="1:21" ht="15.75" customHeight="1" thickBot="1">
      <c r="A6" s="17" t="s">
        <v>4</v>
      </c>
      <c r="B6" s="18"/>
      <c r="C6" s="19"/>
      <c r="D6" s="23" t="s">
        <v>5</v>
      </c>
      <c r="E6" s="23"/>
      <c r="F6" s="23"/>
      <c r="G6" s="24"/>
      <c r="H6" s="2"/>
      <c r="I6" s="2"/>
      <c r="J6" s="31"/>
      <c r="K6" s="6" t="s">
        <v>7</v>
      </c>
      <c r="L6" s="6" t="s">
        <v>8</v>
      </c>
      <c r="M6" s="6" t="s">
        <v>9</v>
      </c>
      <c r="N6" s="6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0"/>
      <c r="B7" s="21"/>
      <c r="C7" s="22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1" t="str">
        <f>'до 150 кВт'!J7</f>
        <v>1168,98</v>
      </c>
      <c r="K7" s="10">
        <v>1185.79</v>
      </c>
      <c r="L7" s="10">
        <v>1500.37</v>
      </c>
      <c r="M7" s="10">
        <v>2015.24</v>
      </c>
      <c r="N7" s="10">
        <v>3158.36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8" t="s">
        <v>11</v>
      </c>
      <c r="B8" s="29"/>
      <c r="C8" s="30"/>
      <c r="D8" s="4">
        <f>$J$7+K7</f>
        <v>2354.77</v>
      </c>
      <c r="E8" s="4">
        <f>$J$7+L7</f>
        <v>2669.35</v>
      </c>
      <c r="F8" s="4">
        <f>$J$7+M7</f>
        <v>3184.2200000000003</v>
      </c>
      <c r="G8" s="4">
        <f>$J$7+N7</f>
        <v>4327.34</v>
      </c>
      <c r="H8" s="2"/>
      <c r="I8" s="2"/>
      <c r="J8" s="11" t="str">
        <f>'до 150 кВт'!J8</f>
        <v>2092,9</v>
      </c>
      <c r="K8" s="7">
        <f>K7</f>
        <v>1185.79</v>
      </c>
      <c r="L8" s="7">
        <f>L7</f>
        <v>1500.37</v>
      </c>
      <c r="M8" s="7">
        <f>M7</f>
        <v>2015.24</v>
      </c>
      <c r="N8" s="7">
        <f>N7</f>
        <v>3158.36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8" t="s">
        <v>12</v>
      </c>
      <c r="B9" s="29"/>
      <c r="C9" s="30"/>
      <c r="D9" s="4">
        <f>$J$8+K8</f>
        <v>3278.69</v>
      </c>
      <c r="E9" s="4">
        <f>$J$8+L8</f>
        <v>3593.27</v>
      </c>
      <c r="F9" s="4">
        <f>$J$8+M8</f>
        <v>4108.14</v>
      </c>
      <c r="G9" s="4">
        <f>$J$8+N8</f>
        <v>5251.26</v>
      </c>
      <c r="H9" s="2"/>
      <c r="I9" s="2"/>
      <c r="J9" s="11" t="str">
        <f>'до 150 кВт'!J9</f>
        <v>4263,4</v>
      </c>
      <c r="K9" s="7">
        <f>K7</f>
        <v>1185.79</v>
      </c>
      <c r="L9" s="7">
        <f>L7</f>
        <v>1500.37</v>
      </c>
      <c r="M9" s="7">
        <f>M7</f>
        <v>2015.24</v>
      </c>
      <c r="N9" s="7">
        <f>N7</f>
        <v>3158.36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8" t="s">
        <v>13</v>
      </c>
      <c r="B10" s="29"/>
      <c r="C10" s="30"/>
      <c r="D10" s="4">
        <f>$J$9+K9</f>
        <v>5449.19</v>
      </c>
      <c r="E10" s="4">
        <f>$J$9+L9</f>
        <v>5763.7699999999995</v>
      </c>
      <c r="F10" s="4">
        <f>$J$9+M9</f>
        <v>6278.639999999999</v>
      </c>
      <c r="G10" s="4">
        <f>$J$9+N9</f>
        <v>7421.76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7" t="s">
        <v>14</v>
      </c>
      <c r="B12" s="27"/>
      <c r="C12" s="27"/>
      <c r="D12" s="27"/>
      <c r="E12" s="27"/>
      <c r="F12" s="27"/>
      <c r="G12" s="27"/>
      <c r="H12" s="2"/>
    </row>
    <row r="13" spans="1:14" ht="15.75" thickBot="1">
      <c r="A13" s="17" t="s">
        <v>4</v>
      </c>
      <c r="B13" s="18"/>
      <c r="C13" s="19"/>
      <c r="D13" s="23" t="s">
        <v>5</v>
      </c>
      <c r="E13" s="23"/>
      <c r="F13" s="23"/>
      <c r="G13" s="24"/>
      <c r="H13" s="2"/>
      <c r="J13" s="31" t="s">
        <v>6</v>
      </c>
      <c r="K13" s="31" t="s">
        <v>3</v>
      </c>
      <c r="L13" s="31"/>
      <c r="M13" s="31"/>
      <c r="N13" s="31"/>
    </row>
    <row r="14" spans="1:14" ht="15.75" thickBot="1">
      <c r="A14" s="20"/>
      <c r="B14" s="21"/>
      <c r="C14" s="22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1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8" t="s">
        <v>11</v>
      </c>
      <c r="B15" s="29"/>
      <c r="C15" s="30"/>
      <c r="D15" s="4">
        <f>$J$15+K15</f>
        <v>2354.77</v>
      </c>
      <c r="E15" s="4">
        <f>$J$15+L15</f>
        <v>2669.35</v>
      </c>
      <c r="F15" s="4">
        <f>$J$15+M15</f>
        <v>3184.2200000000003</v>
      </c>
      <c r="G15" s="4">
        <f>$J$15+N15</f>
        <v>4327.34</v>
      </c>
      <c r="H15" s="2"/>
      <c r="J15" s="12" t="str">
        <f>'до 150 кВт'!J15</f>
        <v>1168,98</v>
      </c>
      <c r="K15" s="7">
        <f>K7</f>
        <v>1185.79</v>
      </c>
      <c r="L15" s="7">
        <f>L7</f>
        <v>1500.37</v>
      </c>
      <c r="M15" s="7">
        <f>M7</f>
        <v>2015.24</v>
      </c>
      <c r="N15" s="7">
        <f>N7</f>
        <v>3158.36</v>
      </c>
    </row>
    <row r="16" spans="1:14" ht="19.5" customHeight="1" thickBot="1">
      <c r="A16" s="28" t="s">
        <v>15</v>
      </c>
      <c r="B16" s="29"/>
      <c r="C16" s="30"/>
      <c r="D16" s="4">
        <f>$J$16+K16</f>
        <v>3976.06</v>
      </c>
      <c r="E16" s="4">
        <f>$J$16+L16</f>
        <v>4290.639999999999</v>
      </c>
      <c r="F16" s="4">
        <f>$J$16+M16</f>
        <v>4805.51</v>
      </c>
      <c r="G16" s="4">
        <f>$J$16+N16</f>
        <v>5948.63</v>
      </c>
      <c r="H16" s="2"/>
      <c r="J16" s="12" t="str">
        <f>'до 150 кВт'!J16</f>
        <v>2790,27</v>
      </c>
      <c r="K16" s="7">
        <f>K7</f>
        <v>1185.79</v>
      </c>
      <c r="L16" s="7">
        <f>L7</f>
        <v>1500.37</v>
      </c>
      <c r="M16" s="7">
        <f>M7</f>
        <v>2015.24</v>
      </c>
      <c r="N16" s="7">
        <f>N7</f>
        <v>3158.36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K7" sqref="K7:N7"/>
    </sheetView>
  </sheetViews>
  <sheetFormatPr defaultColWidth="9.00390625" defaultRowHeight="12.75"/>
  <cols>
    <col min="4" max="7" width="15.75390625" style="1" customWidth="1"/>
  </cols>
  <sheetData>
    <row r="1" spans="1:3" ht="12.75">
      <c r="A1" s="25" t="str">
        <f>'до 150 кВт'!A1:C1</f>
        <v>НОЯБРЬ 2014 г.</v>
      </c>
      <c r="B1" s="25"/>
      <c r="C1" s="25"/>
    </row>
    <row r="3" spans="1:19" ht="15.75">
      <c r="A3" s="26" t="s">
        <v>0</v>
      </c>
      <c r="B3" s="26"/>
      <c r="C3" s="26"/>
      <c r="D3" s="26"/>
      <c r="E3" s="9"/>
      <c r="F3" s="25" t="s">
        <v>18</v>
      </c>
      <c r="G3" s="2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31" t="s">
        <v>6</v>
      </c>
      <c r="K5" s="31" t="s">
        <v>3</v>
      </c>
      <c r="L5" s="31"/>
      <c r="M5" s="31"/>
      <c r="N5" s="31"/>
      <c r="O5" s="2"/>
      <c r="P5" s="2"/>
      <c r="Q5" s="2"/>
      <c r="R5" s="2"/>
      <c r="S5" s="2"/>
    </row>
    <row r="6" spans="1:21" ht="15.75" customHeight="1" thickBot="1">
      <c r="A6" s="17" t="s">
        <v>4</v>
      </c>
      <c r="B6" s="18"/>
      <c r="C6" s="19"/>
      <c r="D6" s="23" t="s">
        <v>5</v>
      </c>
      <c r="E6" s="23"/>
      <c r="F6" s="23"/>
      <c r="G6" s="24"/>
      <c r="H6" s="2"/>
      <c r="I6" s="2"/>
      <c r="J6" s="31"/>
      <c r="K6" s="6" t="s">
        <v>7</v>
      </c>
      <c r="L6" s="6" t="s">
        <v>8</v>
      </c>
      <c r="M6" s="6" t="s">
        <v>9</v>
      </c>
      <c r="N6" s="6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0"/>
      <c r="B7" s="21"/>
      <c r="C7" s="22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1" t="str">
        <f>'до 150 кВт'!J7</f>
        <v>1168,98</v>
      </c>
      <c r="K7" s="14">
        <v>1136.5</v>
      </c>
      <c r="L7" s="14">
        <v>1451.08</v>
      </c>
      <c r="M7" s="14">
        <v>1965.95</v>
      </c>
      <c r="N7" s="14">
        <v>3109.07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8" t="s">
        <v>11</v>
      </c>
      <c r="B8" s="29"/>
      <c r="C8" s="30"/>
      <c r="D8" s="4">
        <f>$J$7+K7</f>
        <v>2305.48</v>
      </c>
      <c r="E8" s="4">
        <f>$J$7+L7</f>
        <v>2620.06</v>
      </c>
      <c r="F8" s="4">
        <f>$J$7+M7</f>
        <v>3134.9300000000003</v>
      </c>
      <c r="G8" s="4">
        <f>$J$7+N7</f>
        <v>4278.05</v>
      </c>
      <c r="H8" s="2"/>
      <c r="I8" s="2"/>
      <c r="J8" s="11" t="str">
        <f>'до 150 кВт'!J8</f>
        <v>2092,9</v>
      </c>
      <c r="K8" s="7">
        <f>K7</f>
        <v>1136.5</v>
      </c>
      <c r="L8" s="7">
        <f>L7</f>
        <v>1451.08</v>
      </c>
      <c r="M8" s="7">
        <f>M7</f>
        <v>1965.95</v>
      </c>
      <c r="N8" s="7">
        <f>N7</f>
        <v>3109.07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8" t="s">
        <v>12</v>
      </c>
      <c r="B9" s="29"/>
      <c r="C9" s="30"/>
      <c r="D9" s="4">
        <f>$J$8+K8</f>
        <v>3229.4</v>
      </c>
      <c r="E9" s="4">
        <f>$J$8+L8</f>
        <v>3543.98</v>
      </c>
      <c r="F9" s="4">
        <f>$J$8+M8</f>
        <v>4058.8500000000004</v>
      </c>
      <c r="G9" s="4">
        <f>$J$8+N8</f>
        <v>5201.97</v>
      </c>
      <c r="H9" s="2"/>
      <c r="I9" s="2"/>
      <c r="J9" s="11" t="str">
        <f>'до 150 кВт'!J9</f>
        <v>4263,4</v>
      </c>
      <c r="K9" s="7">
        <f>K7</f>
        <v>1136.5</v>
      </c>
      <c r="L9" s="7">
        <f>L7</f>
        <v>1451.08</v>
      </c>
      <c r="M9" s="7">
        <f>M7</f>
        <v>1965.95</v>
      </c>
      <c r="N9" s="7">
        <f>N7</f>
        <v>3109.07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8" t="s">
        <v>13</v>
      </c>
      <c r="B10" s="29"/>
      <c r="C10" s="30"/>
      <c r="D10" s="4">
        <f>$J$9+K9</f>
        <v>5399.9</v>
      </c>
      <c r="E10" s="4">
        <f>$J$9+L9</f>
        <v>5714.48</v>
      </c>
      <c r="F10" s="4">
        <f>$J$9+M9</f>
        <v>6229.349999999999</v>
      </c>
      <c r="G10" s="4">
        <f>$J$9+N9</f>
        <v>7372.469999999999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7" t="s">
        <v>14</v>
      </c>
      <c r="B12" s="27"/>
      <c r="C12" s="27"/>
      <c r="D12" s="27"/>
      <c r="E12" s="27"/>
      <c r="F12" s="27"/>
      <c r="G12" s="27"/>
      <c r="H12" s="2"/>
    </row>
    <row r="13" spans="1:14" ht="15.75" thickBot="1">
      <c r="A13" s="17" t="s">
        <v>4</v>
      </c>
      <c r="B13" s="18"/>
      <c r="C13" s="19"/>
      <c r="D13" s="23" t="s">
        <v>5</v>
      </c>
      <c r="E13" s="23"/>
      <c r="F13" s="23"/>
      <c r="G13" s="24"/>
      <c r="H13" s="2"/>
      <c r="J13" s="31" t="s">
        <v>6</v>
      </c>
      <c r="K13" s="31" t="s">
        <v>3</v>
      </c>
      <c r="L13" s="31"/>
      <c r="M13" s="31"/>
      <c r="N13" s="31"/>
    </row>
    <row r="14" spans="1:14" ht="15.75" thickBot="1">
      <c r="A14" s="20"/>
      <c r="B14" s="21"/>
      <c r="C14" s="22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1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8" t="s">
        <v>11</v>
      </c>
      <c r="B15" s="29"/>
      <c r="C15" s="30"/>
      <c r="D15" s="4">
        <f>$J$15+K15</f>
        <v>2305.48</v>
      </c>
      <c r="E15" s="4">
        <f>$J$15+L15</f>
        <v>2620.06</v>
      </c>
      <c r="F15" s="4">
        <f>$J$15+M15</f>
        <v>3134.9300000000003</v>
      </c>
      <c r="G15" s="4">
        <f>$J$15+N15</f>
        <v>4278.05</v>
      </c>
      <c r="H15" s="2"/>
      <c r="J15" s="12" t="str">
        <f>'до 150 кВт'!J15</f>
        <v>1168,98</v>
      </c>
      <c r="K15" s="7">
        <f>K7</f>
        <v>1136.5</v>
      </c>
      <c r="L15" s="7">
        <f>L7</f>
        <v>1451.08</v>
      </c>
      <c r="M15" s="7">
        <f>M7</f>
        <v>1965.95</v>
      </c>
      <c r="N15" s="7">
        <f>N7</f>
        <v>3109.07</v>
      </c>
    </row>
    <row r="16" spans="1:14" ht="19.5" customHeight="1" thickBot="1">
      <c r="A16" s="28" t="s">
        <v>15</v>
      </c>
      <c r="B16" s="29"/>
      <c r="C16" s="30"/>
      <c r="D16" s="4">
        <f>$J$16+K16</f>
        <v>3926.77</v>
      </c>
      <c r="E16" s="4">
        <f>$J$16+L16</f>
        <v>4241.35</v>
      </c>
      <c r="F16" s="4">
        <f>$J$16+M16</f>
        <v>4756.22</v>
      </c>
      <c r="G16" s="4">
        <f>$J$16+N16</f>
        <v>5899.34</v>
      </c>
      <c r="H16" s="2"/>
      <c r="J16" s="12" t="str">
        <f>'до 150 кВт'!J16</f>
        <v>2790,27</v>
      </c>
      <c r="K16" s="7">
        <f>K7</f>
        <v>1136.5</v>
      </c>
      <c r="L16" s="7">
        <f>L7</f>
        <v>1451.08</v>
      </c>
      <c r="M16" s="7">
        <f>M7</f>
        <v>1965.95</v>
      </c>
      <c r="N16" s="7">
        <f>N7</f>
        <v>3109.07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K7" sqref="K7:N7"/>
    </sheetView>
  </sheetViews>
  <sheetFormatPr defaultColWidth="9.00390625" defaultRowHeight="12.75"/>
  <cols>
    <col min="4" max="7" width="15.75390625" style="1" customWidth="1"/>
  </cols>
  <sheetData>
    <row r="1" spans="1:3" ht="12.75">
      <c r="A1" s="25" t="str">
        <f>'до 150 кВт'!A1:C1</f>
        <v>НОЯБРЬ 2014 г.</v>
      </c>
      <c r="B1" s="25"/>
      <c r="C1" s="25"/>
    </row>
    <row r="3" spans="1:19" ht="15.75">
      <c r="A3" s="26" t="s">
        <v>0</v>
      </c>
      <c r="B3" s="26"/>
      <c r="C3" s="26"/>
      <c r="D3" s="26"/>
      <c r="E3" s="9"/>
      <c r="F3" s="25" t="s">
        <v>19</v>
      </c>
      <c r="G3" s="2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31" t="s">
        <v>6</v>
      </c>
      <c r="K5" s="31" t="s">
        <v>3</v>
      </c>
      <c r="L5" s="31"/>
      <c r="M5" s="31"/>
      <c r="N5" s="31"/>
      <c r="O5" s="2"/>
      <c r="P5" s="2"/>
      <c r="Q5" s="2"/>
      <c r="R5" s="2"/>
      <c r="S5" s="2"/>
    </row>
    <row r="6" spans="1:21" ht="15.75" customHeight="1" thickBot="1">
      <c r="A6" s="17" t="s">
        <v>4</v>
      </c>
      <c r="B6" s="18"/>
      <c r="C6" s="19"/>
      <c r="D6" s="23" t="s">
        <v>5</v>
      </c>
      <c r="E6" s="23"/>
      <c r="F6" s="23"/>
      <c r="G6" s="24"/>
      <c r="H6" s="2"/>
      <c r="I6" s="2"/>
      <c r="J6" s="31"/>
      <c r="K6" s="6" t="s">
        <v>7</v>
      </c>
      <c r="L6" s="6" t="s">
        <v>8</v>
      </c>
      <c r="M6" s="6" t="s">
        <v>9</v>
      </c>
      <c r="N6" s="6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0"/>
      <c r="B7" s="21"/>
      <c r="C7" s="22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1" t="str">
        <f>'до 150 кВт'!J7</f>
        <v>1168,98</v>
      </c>
      <c r="K7" s="10">
        <v>1092.44</v>
      </c>
      <c r="L7" s="10">
        <v>1407.02</v>
      </c>
      <c r="M7" s="10">
        <v>1921.89</v>
      </c>
      <c r="N7" s="10">
        <v>3065.0099999999998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8" t="s">
        <v>11</v>
      </c>
      <c r="B8" s="29"/>
      <c r="C8" s="30"/>
      <c r="D8" s="4">
        <f>$J$7+K7</f>
        <v>2261.42</v>
      </c>
      <c r="E8" s="4">
        <f>$J$7+L7</f>
        <v>2576</v>
      </c>
      <c r="F8" s="4">
        <f>$J$7+M7</f>
        <v>3090.87</v>
      </c>
      <c r="G8" s="4">
        <f>$J$7+N7</f>
        <v>4233.99</v>
      </c>
      <c r="H8" s="2"/>
      <c r="I8" s="2"/>
      <c r="J8" s="11" t="str">
        <f>'до 150 кВт'!J8</f>
        <v>2092,9</v>
      </c>
      <c r="K8" s="7">
        <f>K7</f>
        <v>1092.44</v>
      </c>
      <c r="L8" s="7">
        <f>L7</f>
        <v>1407.02</v>
      </c>
      <c r="M8" s="7">
        <f>M7</f>
        <v>1921.89</v>
      </c>
      <c r="N8" s="7">
        <f>N7</f>
        <v>3065.0099999999998</v>
      </c>
      <c r="O8" s="2"/>
      <c r="P8" s="5"/>
      <c r="Q8" s="2"/>
      <c r="R8" s="2"/>
      <c r="S8" s="2"/>
      <c r="T8" s="2"/>
      <c r="U8" s="2"/>
    </row>
    <row r="9" spans="1:21" ht="19.5" customHeight="1" thickBot="1">
      <c r="A9" s="28" t="s">
        <v>12</v>
      </c>
      <c r="B9" s="29"/>
      <c r="C9" s="30"/>
      <c r="D9" s="4">
        <f>$J$8+K8</f>
        <v>3185.34</v>
      </c>
      <c r="E9" s="4">
        <f>$J$8+L8</f>
        <v>3499.92</v>
      </c>
      <c r="F9" s="4">
        <f>$J$8+M8</f>
        <v>4014.79</v>
      </c>
      <c r="G9" s="4">
        <f>$J$8+N8</f>
        <v>5157.91</v>
      </c>
      <c r="H9" s="2"/>
      <c r="I9" s="2"/>
      <c r="J9" s="11" t="str">
        <f>'до 150 кВт'!J9</f>
        <v>4263,4</v>
      </c>
      <c r="K9" s="7">
        <f>K7</f>
        <v>1092.44</v>
      </c>
      <c r="L9" s="7">
        <f>L7</f>
        <v>1407.02</v>
      </c>
      <c r="M9" s="7">
        <f>M7</f>
        <v>1921.89</v>
      </c>
      <c r="N9" s="7">
        <f>N7</f>
        <v>3065.0099999999998</v>
      </c>
      <c r="O9" s="2"/>
      <c r="P9" s="5"/>
      <c r="Q9" s="2"/>
      <c r="R9" s="2"/>
      <c r="S9" s="2"/>
      <c r="T9" s="2"/>
      <c r="U9" s="2"/>
    </row>
    <row r="10" spans="1:21" ht="19.5" customHeight="1" thickBot="1">
      <c r="A10" s="28" t="s">
        <v>13</v>
      </c>
      <c r="B10" s="29"/>
      <c r="C10" s="30"/>
      <c r="D10" s="4">
        <f>$J$9+K9</f>
        <v>5355.84</v>
      </c>
      <c r="E10" s="4">
        <f>$J$9+L9</f>
        <v>5670.42</v>
      </c>
      <c r="F10" s="4">
        <f>$J$9+M9</f>
        <v>6185.29</v>
      </c>
      <c r="G10" s="4">
        <f>$J$9+N9</f>
        <v>7328.41</v>
      </c>
      <c r="H10" s="2"/>
      <c r="I10" s="2"/>
      <c r="J10" s="2"/>
      <c r="K10" s="2"/>
      <c r="L10" s="2"/>
      <c r="M10" s="2"/>
      <c r="N10" s="2"/>
      <c r="O10" s="2"/>
      <c r="P10" s="5"/>
      <c r="Q10" s="2"/>
      <c r="R10" s="2"/>
      <c r="S10" s="2"/>
      <c r="T10" s="2"/>
      <c r="U10" s="2"/>
    </row>
    <row r="12" spans="1:8" ht="29.25" customHeight="1" thickBot="1">
      <c r="A12" s="27" t="s">
        <v>14</v>
      </c>
      <c r="B12" s="27"/>
      <c r="C12" s="27"/>
      <c r="D12" s="27"/>
      <c r="E12" s="27"/>
      <c r="F12" s="27"/>
      <c r="G12" s="27"/>
      <c r="H12" s="2"/>
    </row>
    <row r="13" spans="1:14" ht="15.75" thickBot="1">
      <c r="A13" s="17" t="s">
        <v>4</v>
      </c>
      <c r="B13" s="18"/>
      <c r="C13" s="19"/>
      <c r="D13" s="23" t="s">
        <v>5</v>
      </c>
      <c r="E13" s="23"/>
      <c r="F13" s="23"/>
      <c r="G13" s="24"/>
      <c r="H13" s="2"/>
      <c r="J13" s="31" t="s">
        <v>6</v>
      </c>
      <c r="K13" s="31" t="s">
        <v>3</v>
      </c>
      <c r="L13" s="31"/>
      <c r="M13" s="31"/>
      <c r="N13" s="31"/>
    </row>
    <row r="14" spans="1:14" ht="15.75" thickBot="1">
      <c r="A14" s="20"/>
      <c r="B14" s="21"/>
      <c r="C14" s="22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1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8" t="s">
        <v>11</v>
      </c>
      <c r="B15" s="29"/>
      <c r="C15" s="30"/>
      <c r="D15" s="4">
        <f>$J$15+K15</f>
        <v>2261.42</v>
      </c>
      <c r="E15" s="4">
        <f>$J$15+L15</f>
        <v>2576</v>
      </c>
      <c r="F15" s="4">
        <f>$J$15+M15</f>
        <v>3090.87</v>
      </c>
      <c r="G15" s="4">
        <f>$J$15+N15</f>
        <v>4233.99</v>
      </c>
      <c r="H15" s="2"/>
      <c r="J15" s="12" t="str">
        <f>'до 150 кВт'!J15</f>
        <v>1168,98</v>
      </c>
      <c r="K15" s="7">
        <f>K7</f>
        <v>1092.44</v>
      </c>
      <c r="L15" s="7">
        <f>L7</f>
        <v>1407.02</v>
      </c>
      <c r="M15" s="7">
        <f>M7</f>
        <v>1921.89</v>
      </c>
      <c r="N15" s="7">
        <f>N7</f>
        <v>3065.0099999999998</v>
      </c>
    </row>
    <row r="16" spans="1:14" ht="19.5" customHeight="1" thickBot="1">
      <c r="A16" s="28" t="s">
        <v>15</v>
      </c>
      <c r="B16" s="29"/>
      <c r="C16" s="30"/>
      <c r="D16" s="4">
        <f>$J$16+K16</f>
        <v>3882.71</v>
      </c>
      <c r="E16" s="4">
        <f>$J$16+L16</f>
        <v>4197.29</v>
      </c>
      <c r="F16" s="4">
        <f>$J$16+M16</f>
        <v>4712.16</v>
      </c>
      <c r="G16" s="4">
        <f>$J$16+N16</f>
        <v>5855.28</v>
      </c>
      <c r="H16" s="2"/>
      <c r="J16" s="12" t="str">
        <f>'до 150 кВт'!J16</f>
        <v>2790,27</v>
      </c>
      <c r="K16" s="7">
        <f>K7</f>
        <v>1092.44</v>
      </c>
      <c r="L16" s="7">
        <f>L7</f>
        <v>1407.02</v>
      </c>
      <c r="M16" s="7">
        <f>M7</f>
        <v>1921.89</v>
      </c>
      <c r="N16" s="7">
        <f>N7</f>
        <v>3065.0099999999998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2014-11-17T09:37:21Z</cp:lastPrinted>
  <dcterms:created xsi:type="dcterms:W3CDTF">2013-03-18T10:20:05Z</dcterms:created>
  <dcterms:modified xsi:type="dcterms:W3CDTF">2014-12-10T10:45:04Z</dcterms:modified>
  <cp:category/>
  <cp:version/>
  <cp:contentType/>
  <cp:contentStatus/>
</cp:coreProperties>
</file>