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  <externalReference r:id="rId10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<sst xmlns="http://schemas.openxmlformats.org/spreadsheetml/2006/main" count="248" uniqueCount="23">
  <si>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</si>
  <si>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</si>
  <si>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</si>
  <si>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</si>
  <si>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</si>
  <si>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</si>
  <si>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</si>
  <si>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</si>
  <si>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</si>
  <si>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</si>
  <si>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</si>
  <si>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</si>
  <si>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</si>
  <si>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</si>
  <si>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</si>
  <si>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</si>
  <si>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</si>
  <si>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</si>
  <si>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</si>
  <si>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</si>
  <si>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Проверка</t>
  </si>
  <si>
    <t>прогноз ИЮНЬ 2016 г.</t>
  </si>
  <si>
    <t>---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</si>
</sst>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71;&#1085;&#1074;&#1072;&#1088;&#1100;\&#1055;&#1091;&#1073;&#1083;&#1080;&#1082;&#1072;&#1094;&#1080;&#1103;\2-6_&#1062;&#1050;\2_&#1062;&#1050;_01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71;&#1085;&#1074;&#1072;&#1088;&#1100;\&#1044;&#1072;&#1085;&#1085;&#1099;&#1077;_&#1040;&#1058;&#1057;\&#1057;&#1086;&#1089;&#1090;&#1072;&#1074;&#1083;&#1103;&#1102;&#1097;&#1080;&#1077;_&#1055;&#1059;&#1053;&#1062;_01.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40;&#1087;&#1088;&#1077;&#1083;&#1100;\&#1055;&#1091;&#1073;&#1083;&#1080;&#1082;&#1072;&#1094;&#1080;&#1103;\2-6_&#1062;&#1050;\2_&#1062;&#1050;_04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5" sqref="E15"/>
    </sheetView>
  </sheetViews>
  <sheetFormatPr defaultColWidth="9.00390625" defaultRowHeight="12.75" outlineLevelCol="2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19" t="s">
        <v>21</v>
      </c>
      <c r="B1" s="19"/>
      <c r="C1" s="19"/>
    </row>
    <row r="3" spans="1:19" ht="15.75">
      <c r="A3" s="20" t="s">
        <v>0</v>
      </c>
      <c r="B3" s="20"/>
      <c r="C3" s="20"/>
      <c r="D3" s="20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18" t="s">
        <v>6</v>
      </c>
      <c r="K6" s="18" t="s">
        <v>3</v>
      </c>
      <c r="L6" s="18"/>
      <c r="M6" s="18"/>
      <c r="N6" s="18"/>
      <c r="O6" s="2"/>
      <c r="P6" s="18" t="s">
        <v>20</v>
      </c>
      <c r="Q6" s="18"/>
      <c r="R6" s="18"/>
      <c r="S6" s="18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8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5" t="s">
        <v>11</v>
      </c>
      <c r="B8" s="16"/>
      <c r="C8" s="17"/>
      <c r="D8" s="4">
        <f>SUM($J$8,K8)</f>
        <v>2299.54</v>
      </c>
      <c r="E8" s="4">
        <f>SUM($J$8,L8)</f>
        <v>2637.71</v>
      </c>
      <c r="F8" s="4">
        <f>SUM($J$8,M8)</f>
        <v>3191.2</v>
      </c>
      <c r="G8" s="4">
        <f>SUM($J$8,N8)</f>
        <v>4420.05</v>
      </c>
      <c r="H8" s="2"/>
      <c r="I8" s="9"/>
      <c r="J8" s="7">
        <v>1087.93</v>
      </c>
      <c r="K8" s="11">
        <v>1211.61</v>
      </c>
      <c r="L8" s="11">
        <v>1549.7799999999997</v>
      </c>
      <c r="M8" s="11">
        <v>2103.27</v>
      </c>
      <c r="N8" s="11">
        <v>3332.12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5" t="s">
        <v>12</v>
      </c>
      <c r="B9" s="16"/>
      <c r="C9" s="17"/>
      <c r="D9" s="4">
        <f>SUM($J$9,K9)</f>
        <v>3564.6400000000003</v>
      </c>
      <c r="E9" s="4">
        <f>SUM($J$9,L9)</f>
        <v>3902.81</v>
      </c>
      <c r="F9" s="4">
        <f>SUM($J$9,M9)</f>
        <v>4456.3</v>
      </c>
      <c r="G9" s="4">
        <f>SUM($J$9,N9)</f>
        <v>5685.15</v>
      </c>
      <c r="H9" s="2"/>
      <c r="I9" s="9"/>
      <c r="J9" s="7">
        <v>2353.03</v>
      </c>
      <c r="K9" s="12">
        <f>$K$8</f>
        <v>1211.61</v>
      </c>
      <c r="L9" s="12">
        <f>$L$8</f>
        <v>1549.7799999999997</v>
      </c>
      <c r="M9" s="12">
        <f>$M$8</f>
        <v>2103.27</v>
      </c>
      <c r="N9" s="12">
        <f>$N$8</f>
        <v>3332.12</v>
      </c>
      <c r="O9" s="2"/>
      <c r="P9" s="12">
        <v>4.547473508864641E-13</v>
      </c>
      <c r="Q9" s="12" t="s">
        <v>22</v>
      </c>
      <c r="R9" s="12" t="s">
        <v>22</v>
      </c>
      <c r="S9" s="12" t="s">
        <v>22</v>
      </c>
      <c r="T9" s="2"/>
      <c r="U9" s="2"/>
    </row>
    <row r="10" spans="1:21" ht="19.5" customHeight="1" thickBot="1">
      <c r="A10" s="15" t="s">
        <v>13</v>
      </c>
      <c r="B10" s="16"/>
      <c r="C10" s="17"/>
      <c r="D10" s="4">
        <f>SUM($J$10,K10)</f>
        <v>7026.839999999999</v>
      </c>
      <c r="E10" s="4">
        <f>SUM($J$10,L10)</f>
        <v>7365.009999999999</v>
      </c>
      <c r="F10" s="4">
        <f>SUM($J$10,M10)</f>
        <v>7918.5</v>
      </c>
      <c r="G10" s="4">
        <f>SUM($J$10,N10)</f>
        <v>9147.349999999999</v>
      </c>
      <c r="H10" s="2"/>
      <c r="I10" s="9"/>
      <c r="J10" s="7">
        <v>5815.23</v>
      </c>
      <c r="K10" s="12">
        <f>$K$8</f>
        <v>1211.61</v>
      </c>
      <c r="L10" s="12">
        <f>$L$8</f>
        <v>1549.7799999999997</v>
      </c>
      <c r="M10" s="12">
        <f>$M$8</f>
        <v>2103.27</v>
      </c>
      <c r="N10" s="12">
        <f>$N$8</f>
        <v>3332.12</v>
      </c>
      <c r="O10" s="2"/>
      <c r="P10" s="12" t="s">
        <v>22</v>
      </c>
      <c r="Q10" s="12" t="s">
        <v>22</v>
      </c>
      <c r="R10" s="12" t="s">
        <v>22</v>
      </c>
      <c r="S10" s="12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9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18" t="s">
        <v>6</v>
      </c>
      <c r="K13" s="18" t="s">
        <v>3</v>
      </c>
      <c r="L13" s="18"/>
      <c r="M13" s="18"/>
      <c r="N13" s="18"/>
      <c r="P13" s="18" t="s">
        <v>3</v>
      </c>
      <c r="Q13" s="18"/>
      <c r="R13" s="18"/>
      <c r="S13" s="18"/>
    </row>
    <row r="14" spans="1:19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8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5" t="s">
        <v>11</v>
      </c>
      <c r="B15" s="16"/>
      <c r="C15" s="17"/>
      <c r="D15" s="4">
        <f>SUM($J$15,K15)</f>
        <v>2299.54</v>
      </c>
      <c r="E15" s="4">
        <f>SUM($J$15,L15)</f>
        <v>2637.71</v>
      </c>
      <c r="F15" s="4">
        <f>SUM($J$15,M15)</f>
        <v>3191.2</v>
      </c>
      <c r="G15" s="4">
        <f>SUM($J$15,N15)</f>
        <v>4420.05</v>
      </c>
      <c r="H15" s="2"/>
      <c r="J15" s="10">
        <v>1087.93</v>
      </c>
      <c r="K15" s="12">
        <f>$K$8</f>
        <v>1211.61</v>
      </c>
      <c r="L15" s="12">
        <f>$L$8</f>
        <v>1549.7799999999997</v>
      </c>
      <c r="M15" s="12">
        <f>$M$8</f>
        <v>2103.27</v>
      </c>
      <c r="N15" s="12">
        <f>$N$8</f>
        <v>3332.12</v>
      </c>
      <c r="P15" s="12" t="s">
        <v>22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15" t="s">
        <v>15</v>
      </c>
      <c r="B16" s="16"/>
      <c r="C16" s="17"/>
      <c r="D16" s="4">
        <f>SUM($J$16,K16)</f>
        <v>4652.63</v>
      </c>
      <c r="E16" s="4">
        <f>SUM($J$16,L16)</f>
        <v>4990.799999999999</v>
      </c>
      <c r="F16" s="4">
        <f>SUM($J$16,M16)</f>
        <v>5544.29</v>
      </c>
      <c r="G16" s="4">
        <f>SUM($J$16,N16)</f>
        <v>6773.139999999999</v>
      </c>
      <c r="H16" s="2"/>
      <c r="J16" s="10">
        <v>3441.02</v>
      </c>
      <c r="K16" s="12">
        <f>$K$8</f>
        <v>1211.61</v>
      </c>
      <c r="L16" s="12">
        <f>$L$8</f>
        <v>1549.7799999999997</v>
      </c>
      <c r="M16" s="12">
        <f>$M$8</f>
        <v>2103.27</v>
      </c>
      <c r="N16" s="12">
        <f>$N$8</f>
        <v>3332.12</v>
      </c>
      <c r="P16" s="12">
        <v>9.094947017729282E-13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  <mergeCell ref="F3:G3"/>
    <mergeCell ref="D6:G6"/>
    <mergeCell ref="A10:C10"/>
    <mergeCell ref="A15:C15"/>
    <mergeCell ref="A16:C16"/>
    <mergeCell ref="K6:N6"/>
    <mergeCell ref="J6:J7"/>
    <mergeCell ref="J13:J14"/>
    <mergeCell ref="K13:N13"/>
    <mergeCell ref="A8:C8"/>
    <mergeCell ref="A9:C9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19" t="str">
        <f>'до 150 кВт'!A1:C1</f>
        <v>прогноз ИЮНЬ 2016 г.</v>
      </c>
      <c r="B1" s="19"/>
      <c r="C1" s="19"/>
    </row>
    <row r="3" spans="1:19" ht="15.75">
      <c r="A3" s="20" t="s">
        <v>0</v>
      </c>
      <c r="B3" s="20"/>
      <c r="C3" s="20"/>
      <c r="D3" s="20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18" t="s">
        <v>6</v>
      </c>
      <c r="K6" s="18" t="s">
        <v>3</v>
      </c>
      <c r="L6" s="18"/>
      <c r="M6" s="18"/>
      <c r="N6" s="18"/>
      <c r="O6" s="2"/>
      <c r="P6" s="18" t="s">
        <v>20</v>
      </c>
      <c r="Q6" s="18"/>
      <c r="R6" s="18"/>
      <c r="S6" s="18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8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5" t="s">
        <v>11</v>
      </c>
      <c r="B8" s="16"/>
      <c r="C8" s="17"/>
      <c r="D8" s="4">
        <f>SUM($J$8,K8)</f>
        <v>2291.23</v>
      </c>
      <c r="E8" s="4">
        <f>SUM($J$8,L8)</f>
        <v>2629.3999999999996</v>
      </c>
      <c r="F8" s="4">
        <f>SUM($J$8,M8)</f>
        <v>3182.8900000000003</v>
      </c>
      <c r="G8" s="4">
        <f>SUM($J$8,N8)</f>
        <v>4411.74</v>
      </c>
      <c r="H8" s="2"/>
      <c r="I8" s="2"/>
      <c r="J8" s="13">
        <f>'до 150 кВт'!$J$8</f>
        <v>1087.93</v>
      </c>
      <c r="K8" s="11">
        <v>1203.3</v>
      </c>
      <c r="L8" s="11">
        <v>1541.4699999999998</v>
      </c>
      <c r="M8" s="11">
        <v>2094.96</v>
      </c>
      <c r="N8" s="11">
        <v>3323.81</v>
      </c>
      <c r="O8" s="2"/>
      <c r="P8" s="11">
        <v>4.547473508864641E-13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5" t="s">
        <v>12</v>
      </c>
      <c r="B9" s="16"/>
      <c r="C9" s="17"/>
      <c r="D9" s="4">
        <f>SUM($J$9,K9)</f>
        <v>3556.33</v>
      </c>
      <c r="E9" s="4">
        <f>SUM($J$9,L9)</f>
        <v>3894.5</v>
      </c>
      <c r="F9" s="4">
        <f>SUM($J$9,M9)</f>
        <v>4447.99</v>
      </c>
      <c r="G9" s="4">
        <f>SUM($J$9,N9)</f>
        <v>5676.84</v>
      </c>
      <c r="H9" s="2"/>
      <c r="I9" s="2"/>
      <c r="J9" s="13">
        <f>'до 150 кВт'!$J$9</f>
        <v>2353.03</v>
      </c>
      <c r="K9" s="12">
        <f>$K$8</f>
        <v>1203.3</v>
      </c>
      <c r="L9" s="12">
        <f>$L$8</f>
        <v>1541.4699999999998</v>
      </c>
      <c r="M9" s="12">
        <f>$M$8</f>
        <v>2094.96</v>
      </c>
      <c r="N9" s="12">
        <f>$N$8</f>
        <v>3323.81</v>
      </c>
      <c r="O9" s="2"/>
      <c r="P9" s="12" t="s">
        <v>22</v>
      </c>
      <c r="Q9" s="12" t="s">
        <v>22</v>
      </c>
      <c r="R9" s="12" t="s">
        <v>22</v>
      </c>
      <c r="S9" s="12" t="s">
        <v>22</v>
      </c>
      <c r="T9" s="2"/>
      <c r="U9" s="2"/>
    </row>
    <row r="10" spans="1:21" ht="19.5" customHeight="1" thickBot="1">
      <c r="A10" s="15" t="s">
        <v>13</v>
      </c>
      <c r="B10" s="16"/>
      <c r="C10" s="17"/>
      <c r="D10" s="4">
        <f>SUM($J$10,K10)</f>
        <v>7018.53</v>
      </c>
      <c r="E10" s="4">
        <f>SUM($J$10,L10)</f>
        <v>7356.699999999999</v>
      </c>
      <c r="F10" s="4">
        <f>SUM($J$10,M10)</f>
        <v>7910.19</v>
      </c>
      <c r="G10" s="4">
        <f>SUM($J$10,N10)</f>
        <v>9139.039999999999</v>
      </c>
      <c r="H10" s="2"/>
      <c r="I10" s="2"/>
      <c r="J10" s="13">
        <f>'до 150 кВт'!$J$10</f>
        <v>5815.23</v>
      </c>
      <c r="K10" s="12">
        <f>$K$8</f>
        <v>1203.3</v>
      </c>
      <c r="L10" s="12">
        <f>$L$8</f>
        <v>1541.4699999999998</v>
      </c>
      <c r="M10" s="12">
        <f>$M$8</f>
        <v>2094.96</v>
      </c>
      <c r="N10" s="12">
        <f>$N$8</f>
        <v>3323.81</v>
      </c>
      <c r="O10" s="2"/>
      <c r="P10" s="12">
        <v>9.094947017729282E-13</v>
      </c>
      <c r="Q10" s="12" t="s">
        <v>22</v>
      </c>
      <c r="R10" s="12" t="s">
        <v>22</v>
      </c>
      <c r="S10" s="12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9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18" t="s">
        <v>6</v>
      </c>
      <c r="K13" s="18" t="s">
        <v>3</v>
      </c>
      <c r="L13" s="18"/>
      <c r="M13" s="18"/>
      <c r="N13" s="18"/>
      <c r="P13" s="18" t="s">
        <v>3</v>
      </c>
      <c r="Q13" s="18"/>
      <c r="R13" s="18"/>
      <c r="S13" s="18"/>
    </row>
    <row r="14" spans="1:19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8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5" t="s">
        <v>11</v>
      </c>
      <c r="B15" s="16"/>
      <c r="C15" s="17"/>
      <c r="D15" s="4">
        <f>SUM($J$15,K15)</f>
        <v>2291.23</v>
      </c>
      <c r="E15" s="4">
        <f>SUM($J$15,L15)</f>
        <v>2629.3999999999996</v>
      </c>
      <c r="F15" s="4">
        <f>SUM($J$15,M15)</f>
        <v>3182.8900000000003</v>
      </c>
      <c r="G15" s="4">
        <f>SUM($J$15,N15)</f>
        <v>4411.74</v>
      </c>
      <c r="H15" s="2"/>
      <c r="J15" s="14">
        <f>'до 150 кВт'!$J$15</f>
        <v>1087.93</v>
      </c>
      <c r="K15" s="12">
        <f>$K$8</f>
        <v>1203.3</v>
      </c>
      <c r="L15" s="12">
        <f>$L$8</f>
        <v>1541.4699999999998</v>
      </c>
      <c r="M15" s="12">
        <f>$M$8</f>
        <v>2094.96</v>
      </c>
      <c r="N15" s="12">
        <f>$N$8</f>
        <v>3323.81</v>
      </c>
      <c r="P15" s="12">
        <v>4.547473508864641E-13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15" t="s">
        <v>15</v>
      </c>
      <c r="B16" s="16"/>
      <c r="C16" s="17"/>
      <c r="D16" s="4">
        <f>SUM($J$16,K16)</f>
        <v>4644.32</v>
      </c>
      <c r="E16" s="4">
        <f>SUM($J$16,L16)</f>
        <v>4982.49</v>
      </c>
      <c r="F16" s="4">
        <f>SUM($J$16,M16)</f>
        <v>5535.98</v>
      </c>
      <c r="G16" s="4">
        <f>SUM($J$16,N16)</f>
        <v>6764.83</v>
      </c>
      <c r="H16" s="2"/>
      <c r="J16" s="14">
        <f>'до 150 кВт'!$J$16</f>
        <v>3441.02</v>
      </c>
      <c r="K16" s="12">
        <f>$K$8</f>
        <v>1203.3</v>
      </c>
      <c r="L16" s="12">
        <f>$L$8</f>
        <v>1541.4699999999998</v>
      </c>
      <c r="M16" s="12">
        <f>$M$8</f>
        <v>2094.96</v>
      </c>
      <c r="N16" s="12">
        <f>$N$8</f>
        <v>3323.81</v>
      </c>
      <c r="P16" s="12" t="s">
        <v>22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  <mergeCell ref="F3:G3"/>
    <mergeCell ref="D6:G6"/>
    <mergeCell ref="A10:C10"/>
    <mergeCell ref="A15:C15"/>
    <mergeCell ref="A16:C16"/>
    <mergeCell ref="J6:J7"/>
    <mergeCell ref="K6:N6"/>
    <mergeCell ref="J13:J14"/>
    <mergeCell ref="K13:N13"/>
    <mergeCell ref="A8:C8"/>
    <mergeCell ref="A9:C9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19" t="str">
        <f>'до 150 кВт'!A1:C1</f>
        <v>прогноз ИЮНЬ 2016 г.</v>
      </c>
      <c r="B1" s="19"/>
      <c r="C1" s="19"/>
    </row>
    <row r="3" spans="1:19" ht="15.75">
      <c r="A3" s="20" t="s">
        <v>0</v>
      </c>
      <c r="B3" s="20"/>
      <c r="C3" s="20"/>
      <c r="D3" s="20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18" t="s">
        <v>6</v>
      </c>
      <c r="K6" s="18" t="s">
        <v>3</v>
      </c>
      <c r="L6" s="18"/>
      <c r="M6" s="18"/>
      <c r="N6" s="18"/>
      <c r="O6" s="2"/>
      <c r="P6" s="18" t="s">
        <v>20</v>
      </c>
      <c r="Q6" s="18"/>
      <c r="R6" s="18"/>
      <c r="S6" s="18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8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5" t="s">
        <v>11</v>
      </c>
      <c r="B8" s="16"/>
      <c r="C8" s="17"/>
      <c r="D8" s="4">
        <f>SUM($J$8,K8)</f>
        <v>2261.15</v>
      </c>
      <c r="E8" s="4">
        <f>SUM($J$8,L8)</f>
        <v>2599.3199999999997</v>
      </c>
      <c r="F8" s="4">
        <f>SUM($J$8,M8)</f>
        <v>3152.8099999999995</v>
      </c>
      <c r="G8" s="4">
        <f>SUM($J$8,N8)</f>
        <v>4381.66</v>
      </c>
      <c r="H8" s="2"/>
      <c r="I8" s="2"/>
      <c r="J8" s="13">
        <f>'до 150 кВт'!$J$8</f>
        <v>1087.93</v>
      </c>
      <c r="K8" s="11">
        <v>1173.22</v>
      </c>
      <c r="L8" s="11">
        <v>1511.3899999999999</v>
      </c>
      <c r="M8" s="11">
        <v>2064.8799999999997</v>
      </c>
      <c r="N8" s="11">
        <v>3293.7299999999996</v>
      </c>
      <c r="O8" s="2"/>
      <c r="P8" s="11">
        <v>4.547473508864641E-13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5" t="s">
        <v>12</v>
      </c>
      <c r="B9" s="16"/>
      <c r="C9" s="17"/>
      <c r="D9" s="4">
        <f>SUM($J$9,K9)</f>
        <v>3526.25</v>
      </c>
      <c r="E9" s="4">
        <f>SUM($J$9,L9)</f>
        <v>3864.42</v>
      </c>
      <c r="F9" s="4">
        <f>SUM($J$9,M9)</f>
        <v>4417.91</v>
      </c>
      <c r="G9" s="4">
        <f>SUM($J$9,N9)</f>
        <v>5646.76</v>
      </c>
      <c r="H9" s="2"/>
      <c r="I9" s="2"/>
      <c r="J9" s="13">
        <f>'до 150 кВт'!$J$9</f>
        <v>2353.03</v>
      </c>
      <c r="K9" s="12">
        <f>$K$8</f>
        <v>1173.22</v>
      </c>
      <c r="L9" s="12">
        <f>$L$8</f>
        <v>1511.3899999999999</v>
      </c>
      <c r="M9" s="12">
        <f>$M$8</f>
        <v>2064.8799999999997</v>
      </c>
      <c r="N9" s="12">
        <f>$N$8</f>
        <v>3293.7299999999996</v>
      </c>
      <c r="O9" s="2"/>
      <c r="P9" s="12" t="s">
        <v>22</v>
      </c>
      <c r="Q9" s="12" t="s">
        <v>22</v>
      </c>
      <c r="R9" s="12" t="s">
        <v>22</v>
      </c>
      <c r="S9" s="12" t="s">
        <v>22</v>
      </c>
      <c r="T9" s="2"/>
      <c r="U9" s="2"/>
    </row>
    <row r="10" spans="1:21" ht="19.5" customHeight="1" thickBot="1">
      <c r="A10" s="15" t="s">
        <v>13</v>
      </c>
      <c r="B10" s="16"/>
      <c r="C10" s="17"/>
      <c r="D10" s="4">
        <f>SUM($J$10,K10)</f>
        <v>6988.45</v>
      </c>
      <c r="E10" s="4">
        <f>SUM($J$10,L10)</f>
        <v>7326.619999999999</v>
      </c>
      <c r="F10" s="4">
        <f>SUM($J$10,M10)</f>
        <v>7880.109999999999</v>
      </c>
      <c r="G10" s="4">
        <f>SUM($J$10,N10)</f>
        <v>9108.96</v>
      </c>
      <c r="H10" s="2"/>
      <c r="I10" s="2"/>
      <c r="J10" s="13">
        <f>'до 150 кВт'!$J$10</f>
        <v>5815.23</v>
      </c>
      <c r="K10" s="12">
        <f>$K$8</f>
        <v>1173.22</v>
      </c>
      <c r="L10" s="12">
        <f>$L$8</f>
        <v>1511.3899999999999</v>
      </c>
      <c r="M10" s="12">
        <f>$M$8</f>
        <v>2064.8799999999997</v>
      </c>
      <c r="N10" s="12">
        <f>$N$8</f>
        <v>3293.7299999999996</v>
      </c>
      <c r="O10" s="2"/>
      <c r="P10" s="12">
        <v>9.094947017729282E-13</v>
      </c>
      <c r="Q10" s="12" t="s">
        <v>22</v>
      </c>
      <c r="R10" s="12" t="s">
        <v>22</v>
      </c>
      <c r="S10" s="12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9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18" t="s">
        <v>6</v>
      </c>
      <c r="K13" s="18" t="s">
        <v>3</v>
      </c>
      <c r="L13" s="18"/>
      <c r="M13" s="18"/>
      <c r="N13" s="18"/>
      <c r="P13" s="18" t="s">
        <v>3</v>
      </c>
      <c r="Q13" s="18"/>
      <c r="R13" s="18"/>
      <c r="S13" s="18"/>
    </row>
    <row r="14" spans="1:19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8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5" t="s">
        <v>11</v>
      </c>
      <c r="B15" s="16"/>
      <c r="C15" s="17"/>
      <c r="D15" s="4">
        <f>SUM($J$15,K15)</f>
        <v>2261.15</v>
      </c>
      <c r="E15" s="4">
        <f>SUM($J$15,L15)</f>
        <v>2599.3199999999997</v>
      </c>
      <c r="F15" s="4">
        <f>SUM($J$15,M15)</f>
        <v>3152.8099999999995</v>
      </c>
      <c r="G15" s="4">
        <f>SUM($J$15,N15)</f>
        <v>4381.66</v>
      </c>
      <c r="H15" s="2"/>
      <c r="J15" s="14">
        <f>'до 150 кВт'!$J$15</f>
        <v>1087.93</v>
      </c>
      <c r="K15" s="12">
        <f>$K$8</f>
        <v>1173.22</v>
      </c>
      <c r="L15" s="12">
        <f>$L$8</f>
        <v>1511.3899999999999</v>
      </c>
      <c r="M15" s="12">
        <f>$M$8</f>
        <v>2064.8799999999997</v>
      </c>
      <c r="N15" s="12">
        <f>$N$8</f>
        <v>3293.7299999999996</v>
      </c>
      <c r="P15" s="12">
        <v>4.547473508864641E-13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15" t="s">
        <v>15</v>
      </c>
      <c r="B16" s="16"/>
      <c r="C16" s="17"/>
      <c r="D16" s="4">
        <f>SUM($J$16,K16)</f>
        <v>4614.24</v>
      </c>
      <c r="E16" s="4">
        <f>SUM($J$16,L16)</f>
        <v>4952.41</v>
      </c>
      <c r="F16" s="4">
        <f>SUM($J$16,M16)</f>
        <v>5505.9</v>
      </c>
      <c r="G16" s="4">
        <f>SUM($J$16,N16)</f>
        <v>6734.75</v>
      </c>
      <c r="H16" s="2"/>
      <c r="J16" s="14">
        <f>'до 150 кВт'!$J$16</f>
        <v>3441.02</v>
      </c>
      <c r="K16" s="12">
        <f>$K$8</f>
        <v>1173.22</v>
      </c>
      <c r="L16" s="12">
        <f>$L$8</f>
        <v>1511.3899999999999</v>
      </c>
      <c r="M16" s="12">
        <f>$M$8</f>
        <v>2064.8799999999997</v>
      </c>
      <c r="N16" s="12">
        <f>$N$8</f>
        <v>3293.7299999999996</v>
      </c>
      <c r="P16" s="12" t="s">
        <v>22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  <mergeCell ref="F3:G3"/>
    <mergeCell ref="D6:G6"/>
    <mergeCell ref="A10:C10"/>
    <mergeCell ref="A15:C15"/>
    <mergeCell ref="A16:C16"/>
    <mergeCell ref="J6:J7"/>
    <mergeCell ref="K6:N6"/>
    <mergeCell ref="J13:J14"/>
    <mergeCell ref="K13:N13"/>
    <mergeCell ref="A8:C8"/>
    <mergeCell ref="A9:C9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1" sqref="B21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19" t="str">
        <f>'до 150 кВт'!A1:C1</f>
        <v>прогноз ИЮНЬ 2016 г.</v>
      </c>
      <c r="B1" s="19"/>
      <c r="C1" s="19"/>
    </row>
    <row r="3" spans="1:19" ht="15.75">
      <c r="A3" s="20" t="s">
        <v>0</v>
      </c>
      <c r="B3" s="20"/>
      <c r="C3" s="20"/>
      <c r="D3" s="20"/>
      <c r="E3" s="6"/>
      <c r="F3" s="19" t="s">
        <v>19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18" t="s">
        <v>6</v>
      </c>
      <c r="K6" s="18" t="s">
        <v>3</v>
      </c>
      <c r="L6" s="18"/>
      <c r="M6" s="18"/>
      <c r="N6" s="18"/>
      <c r="O6" s="2"/>
      <c r="P6" s="18" t="s">
        <v>20</v>
      </c>
      <c r="Q6" s="18"/>
      <c r="R6" s="18"/>
      <c r="S6" s="18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8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5" t="s">
        <v>11</v>
      </c>
      <c r="B8" s="16"/>
      <c r="C8" s="17"/>
      <c r="D8" s="4">
        <f>SUM($J$8,K8)</f>
        <v>2234.2</v>
      </c>
      <c r="E8" s="4">
        <f>SUM($J$8,L8)</f>
        <v>2572.37</v>
      </c>
      <c r="F8" s="4">
        <f>SUM($J$8,M8)</f>
        <v>3125.8599999999997</v>
      </c>
      <c r="G8" s="4">
        <f>SUM($J$8,N8)</f>
        <v>4354.71</v>
      </c>
      <c r="H8" s="2"/>
      <c r="I8" s="2"/>
      <c r="J8" s="13">
        <f>'до 150 кВт'!$J$8</f>
        <v>1087.93</v>
      </c>
      <c r="K8" s="11">
        <v>1146.27</v>
      </c>
      <c r="L8" s="11">
        <v>1484.4399999999998</v>
      </c>
      <c r="M8" s="11">
        <v>2037.9299999999998</v>
      </c>
      <c r="N8" s="11">
        <v>3266.7799999999997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5" t="s">
        <v>12</v>
      </c>
      <c r="B9" s="16"/>
      <c r="C9" s="17"/>
      <c r="D9" s="4">
        <f>SUM($J$9,K9)</f>
        <v>3499.3</v>
      </c>
      <c r="E9" s="4">
        <f>SUM($J$9,L9)</f>
        <v>3837.4700000000003</v>
      </c>
      <c r="F9" s="4">
        <f>SUM($J$9,M9)</f>
        <v>4390.96</v>
      </c>
      <c r="G9" s="4">
        <f>SUM($J$9,N9)</f>
        <v>5619.8099999999995</v>
      </c>
      <c r="H9" s="2"/>
      <c r="I9" s="2"/>
      <c r="J9" s="13">
        <f>'до 150 кВт'!$J$9</f>
        <v>2353.03</v>
      </c>
      <c r="K9" s="12">
        <f>$K$8</f>
        <v>1146.27</v>
      </c>
      <c r="L9" s="12">
        <f>$L$8</f>
        <v>1484.4399999999998</v>
      </c>
      <c r="M9" s="12">
        <f>$M$8</f>
        <v>2037.9299999999998</v>
      </c>
      <c r="N9" s="12">
        <f>$N$8</f>
        <v>3266.7799999999997</v>
      </c>
      <c r="O9" s="2"/>
      <c r="P9" s="11" t="s">
        <v>22</v>
      </c>
      <c r="Q9" s="11" t="s">
        <v>22</v>
      </c>
      <c r="R9" s="11" t="s">
        <v>22</v>
      </c>
      <c r="S9" s="11" t="s">
        <v>22</v>
      </c>
      <c r="T9" s="2"/>
      <c r="U9" s="2"/>
    </row>
    <row r="10" spans="1:21" ht="19.5" customHeight="1" thickBot="1">
      <c r="A10" s="15" t="s">
        <v>13</v>
      </c>
      <c r="B10" s="16"/>
      <c r="C10" s="17"/>
      <c r="D10" s="4">
        <f>SUM($J$10,K10)</f>
        <v>6961.5</v>
      </c>
      <c r="E10" s="4">
        <f>SUM($J$10,L10)</f>
        <v>7299.669999999999</v>
      </c>
      <c r="F10" s="4">
        <f>SUM($J$10,M10)</f>
        <v>7853.16</v>
      </c>
      <c r="G10" s="4">
        <f>SUM($J$10,N10)</f>
        <v>9082.009999999998</v>
      </c>
      <c r="H10" s="2"/>
      <c r="I10" s="2"/>
      <c r="J10" s="13">
        <f>'до 150 кВт'!$J$10</f>
        <v>5815.23</v>
      </c>
      <c r="K10" s="12">
        <f>$K$8</f>
        <v>1146.27</v>
      </c>
      <c r="L10" s="12">
        <f>$L$8</f>
        <v>1484.4399999999998</v>
      </c>
      <c r="M10" s="12">
        <f>$M$8</f>
        <v>2037.9299999999998</v>
      </c>
      <c r="N10" s="12">
        <f>$N$8</f>
        <v>3266.7799999999997</v>
      </c>
      <c r="O10" s="2"/>
      <c r="P10" s="11">
        <v>9.094947017729282E-13</v>
      </c>
      <c r="Q10" s="11" t="s">
        <v>22</v>
      </c>
      <c r="R10" s="11" t="s">
        <v>22</v>
      </c>
      <c r="S10" s="11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9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18" t="s">
        <v>6</v>
      </c>
      <c r="K13" s="18" t="s">
        <v>3</v>
      </c>
      <c r="L13" s="18"/>
      <c r="M13" s="18"/>
      <c r="N13" s="18"/>
      <c r="P13" s="18" t="s">
        <v>3</v>
      </c>
      <c r="Q13" s="18"/>
      <c r="R13" s="18"/>
      <c r="S13" s="18"/>
    </row>
    <row r="14" spans="1:19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8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5" t="s">
        <v>11</v>
      </c>
      <c r="B15" s="16"/>
      <c r="C15" s="17"/>
      <c r="D15" s="4">
        <f>SUM($J$15,K15)</f>
        <v>2234.2</v>
      </c>
      <c r="E15" s="4">
        <f>SUM($J$15,L15)</f>
        <v>2572.37</v>
      </c>
      <c r="F15" s="4">
        <f>SUM($J$15,M15)</f>
        <v>3125.8599999999997</v>
      </c>
      <c r="G15" s="4">
        <f>SUM($J$15,N15)</f>
        <v>4354.71</v>
      </c>
      <c r="H15" s="2"/>
      <c r="J15" s="14">
        <f>'до 150 кВт'!$J$15</f>
        <v>1087.93</v>
      </c>
      <c r="K15" s="12">
        <f>$K$8</f>
        <v>1146.27</v>
      </c>
      <c r="L15" s="12">
        <f>$L$8</f>
        <v>1484.4399999999998</v>
      </c>
      <c r="M15" s="12">
        <f>$M$8</f>
        <v>2037.9299999999998</v>
      </c>
      <c r="N15" s="12">
        <f>$N$8</f>
        <v>3266.7799999999997</v>
      </c>
      <c r="P15" s="11" t="s">
        <v>22</v>
      </c>
      <c r="Q15" s="11" t="s">
        <v>22</v>
      </c>
      <c r="R15" s="11" t="s">
        <v>22</v>
      </c>
      <c r="S15" s="11" t="s">
        <v>22</v>
      </c>
    </row>
    <row r="16" spans="1:19" ht="19.5" customHeight="1" thickBot="1">
      <c r="A16" s="15" t="s">
        <v>15</v>
      </c>
      <c r="B16" s="16"/>
      <c r="C16" s="17"/>
      <c r="D16" s="4">
        <f>SUM($J$16,K16)</f>
        <v>4587.29</v>
      </c>
      <c r="E16" s="4">
        <f>SUM($J$16,L16)</f>
        <v>4925.46</v>
      </c>
      <c r="F16" s="4">
        <f>SUM($J$16,M16)</f>
        <v>5478.95</v>
      </c>
      <c r="G16" s="4">
        <f>SUM($J$16,N16)</f>
        <v>6707.799999999999</v>
      </c>
      <c r="H16" s="2"/>
      <c r="J16" s="14">
        <f>'до 150 кВт'!$J$16</f>
        <v>3441.02</v>
      </c>
      <c r="K16" s="12">
        <f>$K$8</f>
        <v>1146.27</v>
      </c>
      <c r="L16" s="12">
        <f>$L$8</f>
        <v>1484.4399999999998</v>
      </c>
      <c r="M16" s="12">
        <f>$M$8</f>
        <v>2037.9299999999998</v>
      </c>
      <c r="N16" s="12">
        <f>$N$8</f>
        <v>3266.7799999999997</v>
      </c>
      <c r="P16" s="11" t="s">
        <v>22</v>
      </c>
      <c r="Q16" s="11" t="s">
        <v>22</v>
      </c>
      <c r="R16" s="11" t="s">
        <v>22</v>
      </c>
      <c r="S16" s="11" t="s">
        <v>22</v>
      </c>
    </row>
  </sheetData>
  <sheetProtection/>
  <mergeCells count="21"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  <mergeCell ref="F3:G3"/>
    <mergeCell ref="D6:G6"/>
    <mergeCell ref="A10:C10"/>
    <mergeCell ref="A15:C15"/>
    <mergeCell ref="A16:C16"/>
    <mergeCell ref="J6:J7"/>
    <mergeCell ref="K6:N6"/>
    <mergeCell ref="J13:J14"/>
    <mergeCell ref="K13:N13"/>
    <mergeCell ref="A8:C8"/>
    <mergeCell ref="A9:C9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2014-09-15T06:48:15Z</cp:lastPrinted>
  <dcterms:created xsi:type="dcterms:W3CDTF">2013-03-18T10:20:05Z</dcterms:created>
  <dcterms:modified xsi:type="dcterms:W3CDTF">2016-05-12T13:37:10Z</dcterms:modified>
  <cp:category/>
  <cp:version/>
  <cp:contentType/>
  <cp:contentStatus/>
</cp:coreProperties>
</file>