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  <externalReference r:id="rId10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<sst xmlns="http://schemas.openxmlformats.org/spreadsheetml/2006/main" count="253" uniqueCount="23">
  <si>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</si>
  <si>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</si>
  <si>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</si>
  <si>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</si>
  <si>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</si>
  <si>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</si>
  <si>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</si>
  <si>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</si>
  <si>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</si>
  <si>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</si>
  <si>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</si>
  <si>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</si>
  <si>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</si>
  <si>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</si>
  <si>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</si>
  <si>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</si>
  <si>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</si>
  <si>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</si>
  <si>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</si>
  <si>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</si>
  <si>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Проверка</t>
  </si>
  <si>
    <t>прогноз МАЙ 2016 г.</t>
  </si>
  <si>
    <t>---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</si>
</sst>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71;&#1085;&#1074;&#1072;&#1088;&#1100;\&#1055;&#1091;&#1073;&#1083;&#1080;&#1082;&#1072;&#1094;&#1080;&#1103;\2-6_&#1062;&#1050;\2_&#1062;&#1050;_01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71;&#1085;&#1074;&#1072;&#1088;&#1100;\&#1044;&#1072;&#1085;&#1085;&#1099;&#1077;_&#1040;&#1058;&#1057;\&#1057;&#1086;&#1089;&#1090;&#1072;&#1074;&#1083;&#1103;&#1102;&#1097;&#1080;&#1077;_&#1055;&#1059;&#1053;&#1062;_01.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52;&#1072;&#1088;&#1090;\&#1055;&#1091;&#1073;&#1083;&#1080;&#1082;&#1072;&#1094;&#1080;&#1103;\2-6_&#1062;&#1050;\2_&#1062;&#1050;_03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19" t="s">
        <v>21</v>
      </c>
      <c r="B1" s="19"/>
      <c r="C1" s="19"/>
    </row>
    <row r="3" spans="1:19" ht="15.75">
      <c r="A3" s="20" t="s">
        <v>0</v>
      </c>
      <c r="B3" s="20"/>
      <c r="C3" s="20"/>
      <c r="D3" s="20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18" t="s">
        <v>6</v>
      </c>
      <c r="K6" s="18" t="s">
        <v>3</v>
      </c>
      <c r="L6" s="18"/>
      <c r="M6" s="18"/>
      <c r="N6" s="18"/>
      <c r="O6" s="2"/>
      <c r="P6" s="18" t="s">
        <v>20</v>
      </c>
      <c r="Q6" s="18"/>
      <c r="R6" s="18"/>
      <c r="S6" s="18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8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5" t="s">
        <v>11</v>
      </c>
      <c r="B8" s="16"/>
      <c r="C8" s="17"/>
      <c r="D8" s="4">
        <f>SUM($J$8,K8)</f>
        <v>2299.29</v>
      </c>
      <c r="E8" s="4">
        <f>SUM($J$8,L8)</f>
        <v>2637.46</v>
      </c>
      <c r="F8" s="4">
        <f>SUM($J$8,M8)</f>
        <v>3190.95</v>
      </c>
      <c r="G8" s="4">
        <f>SUM($J$8,N8)</f>
        <v>4419.799999999999</v>
      </c>
      <c r="H8" s="2"/>
      <c r="I8" s="9"/>
      <c r="J8" s="7">
        <v>1085.62</v>
      </c>
      <c r="K8" s="11">
        <v>1213.67</v>
      </c>
      <c r="L8" s="11">
        <v>1551.84</v>
      </c>
      <c r="M8" s="11">
        <v>2105.33</v>
      </c>
      <c r="N8" s="11">
        <v>3334.18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5" t="s">
        <v>12</v>
      </c>
      <c r="B9" s="16"/>
      <c r="C9" s="17"/>
      <c r="D9" s="4">
        <f>SUM($J$9,K9)</f>
        <v>3614.66</v>
      </c>
      <c r="E9" s="4">
        <f>SUM($J$9,L9)</f>
        <v>3952.83</v>
      </c>
      <c r="F9" s="4">
        <f>SUM($J$9,M9)</f>
        <v>4506.32</v>
      </c>
      <c r="G9" s="4">
        <f>SUM($J$9,N9)</f>
        <v>5735.17</v>
      </c>
      <c r="H9" s="2"/>
      <c r="I9" s="9"/>
      <c r="J9" s="7">
        <v>2400.99</v>
      </c>
      <c r="K9" s="12">
        <f>$K$8</f>
        <v>1213.67</v>
      </c>
      <c r="L9" s="12">
        <f>$L$8</f>
        <v>1551.84</v>
      </c>
      <c r="M9" s="12">
        <f>$M$8</f>
        <v>2105.33</v>
      </c>
      <c r="N9" s="12">
        <f>$N$8</f>
        <v>3334.18</v>
      </c>
      <c r="O9" s="2"/>
      <c r="P9" s="12" t="s">
        <v>22</v>
      </c>
      <c r="Q9" s="12" t="s">
        <v>22</v>
      </c>
      <c r="R9" s="12" t="s">
        <v>22</v>
      </c>
      <c r="S9" s="12" t="s">
        <v>22</v>
      </c>
      <c r="T9" s="2"/>
      <c r="U9" s="2"/>
    </row>
    <row r="10" spans="1:21" ht="19.5" customHeight="1" thickBot="1">
      <c r="A10" s="15" t="s">
        <v>13</v>
      </c>
      <c r="B10" s="16"/>
      <c r="C10" s="17"/>
      <c r="D10" s="4">
        <f>SUM($J$10,K10)</f>
        <v>7394.57</v>
      </c>
      <c r="E10" s="4">
        <f>SUM($J$10,L10)</f>
        <v>7732.74</v>
      </c>
      <c r="F10" s="4">
        <f>SUM($J$10,M10)</f>
        <v>8286.23</v>
      </c>
      <c r="G10" s="4">
        <f>SUM($J$10,N10)</f>
        <v>9515.08</v>
      </c>
      <c r="H10" s="2"/>
      <c r="I10" s="9"/>
      <c r="J10" s="7">
        <v>6180.9</v>
      </c>
      <c r="K10" s="12">
        <f>$K$8</f>
        <v>1213.67</v>
      </c>
      <c r="L10" s="12">
        <f>$L$8</f>
        <v>1551.84</v>
      </c>
      <c r="M10" s="12">
        <f>$M$8</f>
        <v>2105.33</v>
      </c>
      <c r="N10" s="12">
        <f>$N$8</f>
        <v>3334.18</v>
      </c>
      <c r="O10" s="2"/>
      <c r="P10" s="12" t="s">
        <v>22</v>
      </c>
      <c r="Q10" s="12" t="s">
        <v>22</v>
      </c>
      <c r="R10" s="12" t="s">
        <v>22</v>
      </c>
      <c r="S10" s="12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9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18" t="s">
        <v>6</v>
      </c>
      <c r="K13" s="18" t="s">
        <v>3</v>
      </c>
      <c r="L13" s="18"/>
      <c r="M13" s="18"/>
      <c r="N13" s="18"/>
      <c r="P13" s="18" t="s">
        <v>3</v>
      </c>
      <c r="Q13" s="18"/>
      <c r="R13" s="18"/>
      <c r="S13" s="18"/>
    </row>
    <row r="14" spans="1:19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8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5" t="s">
        <v>11</v>
      </c>
      <c r="B15" s="16"/>
      <c r="C15" s="17"/>
      <c r="D15" s="4">
        <f>SUM($J$15,K15)</f>
        <v>2299.29</v>
      </c>
      <c r="E15" s="4">
        <f>SUM($J$15,L15)</f>
        <v>2637.46</v>
      </c>
      <c r="F15" s="4">
        <f>SUM($J$15,M15)</f>
        <v>3190.95</v>
      </c>
      <c r="G15" s="4">
        <f>SUM($J$15,N15)</f>
        <v>4419.799999999999</v>
      </c>
      <c r="H15" s="2"/>
      <c r="J15" s="10">
        <v>1085.62</v>
      </c>
      <c r="K15" s="12">
        <f>$K$8</f>
        <v>1213.67</v>
      </c>
      <c r="L15" s="12">
        <f>$L$8</f>
        <v>1551.84</v>
      </c>
      <c r="M15" s="12">
        <f>$M$8</f>
        <v>2105.33</v>
      </c>
      <c r="N15" s="12">
        <f>$N$8</f>
        <v>3334.18</v>
      </c>
      <c r="P15" s="12" t="s">
        <v>22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15" t="s">
        <v>15</v>
      </c>
      <c r="B16" s="16"/>
      <c r="C16" s="17"/>
      <c r="D16" s="4">
        <f>SUM($J$16,K16)</f>
        <v>4823.8099999999995</v>
      </c>
      <c r="E16" s="4">
        <f>SUM($J$16,L16)</f>
        <v>5161.98</v>
      </c>
      <c r="F16" s="4">
        <f>SUM($J$16,M16)</f>
        <v>5715.469999999999</v>
      </c>
      <c r="G16" s="4">
        <f>SUM($J$16,N16)</f>
        <v>6944.32</v>
      </c>
      <c r="H16" s="2"/>
      <c r="J16" s="10">
        <v>3610.14</v>
      </c>
      <c r="K16" s="12">
        <f>$K$8</f>
        <v>1213.67</v>
      </c>
      <c r="L16" s="12">
        <f>$L$8</f>
        <v>1551.84</v>
      </c>
      <c r="M16" s="12">
        <f>$M$8</f>
        <v>2105.33</v>
      </c>
      <c r="N16" s="12">
        <f>$N$8</f>
        <v>3334.18</v>
      </c>
      <c r="P16" s="12" t="s">
        <v>22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  <mergeCell ref="F3:G3"/>
    <mergeCell ref="D6:G6"/>
    <mergeCell ref="A10:C10"/>
    <mergeCell ref="A15:C15"/>
    <mergeCell ref="A16:C16"/>
    <mergeCell ref="K6:N6"/>
    <mergeCell ref="J6:J7"/>
    <mergeCell ref="J13:J14"/>
    <mergeCell ref="K13:N13"/>
    <mergeCell ref="A8:C8"/>
    <mergeCell ref="A9:C9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19" t="str">
        <f>'до 150 кВт'!A1:C1</f>
        <v>прогноз МАЙ 2016 г.</v>
      </c>
      <c r="B1" s="19"/>
      <c r="C1" s="19"/>
    </row>
    <row r="3" spans="1:19" ht="15.75">
      <c r="A3" s="20" t="s">
        <v>0</v>
      </c>
      <c r="B3" s="20"/>
      <c r="C3" s="20"/>
      <c r="D3" s="20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18" t="s">
        <v>6</v>
      </c>
      <c r="K6" s="18" t="s">
        <v>3</v>
      </c>
      <c r="L6" s="18"/>
      <c r="M6" s="18"/>
      <c r="N6" s="18"/>
      <c r="O6" s="2"/>
      <c r="P6" s="18" t="s">
        <v>20</v>
      </c>
      <c r="Q6" s="18"/>
      <c r="R6" s="18"/>
      <c r="S6" s="18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8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5" t="s">
        <v>11</v>
      </c>
      <c r="B8" s="16"/>
      <c r="C8" s="17"/>
      <c r="D8" s="4">
        <f>SUM($J$8,K8)</f>
        <v>2290.8</v>
      </c>
      <c r="E8" s="4">
        <f>SUM($J$8,L8)</f>
        <v>2628.97</v>
      </c>
      <c r="F8" s="4">
        <f>SUM($J$8,M8)</f>
        <v>3182.4599999999996</v>
      </c>
      <c r="G8" s="4">
        <f>SUM($J$8,N8)</f>
        <v>4411.3099999999995</v>
      </c>
      <c r="H8" s="2"/>
      <c r="I8" s="2"/>
      <c r="J8" s="13">
        <f>'до 150 кВт'!$J$8</f>
        <v>1085.62</v>
      </c>
      <c r="K8" s="11">
        <v>1205.18</v>
      </c>
      <c r="L8" s="11">
        <v>1543.35</v>
      </c>
      <c r="M8" s="11">
        <v>2096.8399999999997</v>
      </c>
      <c r="N8" s="11">
        <v>3325.6899999999996</v>
      </c>
      <c r="O8" s="2"/>
      <c r="P8" s="11">
        <v>4.547473508864641E-13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5" t="s">
        <v>12</v>
      </c>
      <c r="B9" s="16"/>
      <c r="C9" s="17"/>
      <c r="D9" s="4">
        <f>SUM($J$9,K9)</f>
        <v>3606.17</v>
      </c>
      <c r="E9" s="4">
        <f>SUM($J$9,L9)</f>
        <v>3944.3399999999997</v>
      </c>
      <c r="F9" s="4">
        <f>SUM($J$9,M9)</f>
        <v>4497.83</v>
      </c>
      <c r="G9" s="4">
        <f>SUM($J$9,N9)</f>
        <v>5726.679999999999</v>
      </c>
      <c r="H9" s="2"/>
      <c r="I9" s="2"/>
      <c r="J9" s="13">
        <f>'до 150 кВт'!$J$9</f>
        <v>2400.99</v>
      </c>
      <c r="K9" s="12">
        <f>$K$8</f>
        <v>1205.18</v>
      </c>
      <c r="L9" s="12">
        <f>$L$8</f>
        <v>1543.35</v>
      </c>
      <c r="M9" s="12">
        <f>$M$8</f>
        <v>2096.8399999999997</v>
      </c>
      <c r="N9" s="12">
        <f>$N$8</f>
        <v>3325.6899999999996</v>
      </c>
      <c r="O9" s="2"/>
      <c r="P9" s="12">
        <v>4.547473508864641E-13</v>
      </c>
      <c r="Q9" s="12" t="s">
        <v>22</v>
      </c>
      <c r="R9" s="12" t="s">
        <v>22</v>
      </c>
      <c r="S9" s="12" t="s">
        <v>22</v>
      </c>
      <c r="T9" s="2"/>
      <c r="U9" s="2"/>
    </row>
    <row r="10" spans="1:21" ht="19.5" customHeight="1" thickBot="1">
      <c r="A10" s="15" t="s">
        <v>13</v>
      </c>
      <c r="B10" s="16"/>
      <c r="C10" s="17"/>
      <c r="D10" s="4">
        <f>SUM($J$10,K10)</f>
        <v>7386.08</v>
      </c>
      <c r="E10" s="4">
        <f>SUM($J$10,L10)</f>
        <v>7724.25</v>
      </c>
      <c r="F10" s="4">
        <f>SUM($J$10,M10)</f>
        <v>8277.74</v>
      </c>
      <c r="G10" s="4">
        <f>SUM($J$10,N10)</f>
        <v>9506.59</v>
      </c>
      <c r="H10" s="2"/>
      <c r="I10" s="2"/>
      <c r="J10" s="13">
        <f>'до 150 кВт'!$J$10</f>
        <v>6180.9</v>
      </c>
      <c r="K10" s="12">
        <f>$K$8</f>
        <v>1205.18</v>
      </c>
      <c r="L10" s="12">
        <f>$L$8</f>
        <v>1543.35</v>
      </c>
      <c r="M10" s="12">
        <f>$M$8</f>
        <v>2096.8399999999997</v>
      </c>
      <c r="N10" s="12">
        <f>$N$8</f>
        <v>3325.6899999999996</v>
      </c>
      <c r="O10" s="2"/>
      <c r="P10" s="12" t="s">
        <v>22</v>
      </c>
      <c r="Q10" s="12" t="s">
        <v>22</v>
      </c>
      <c r="R10" s="12" t="s">
        <v>22</v>
      </c>
      <c r="S10" s="12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9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18" t="s">
        <v>6</v>
      </c>
      <c r="K13" s="18" t="s">
        <v>3</v>
      </c>
      <c r="L13" s="18"/>
      <c r="M13" s="18"/>
      <c r="N13" s="18"/>
      <c r="P13" s="18" t="s">
        <v>3</v>
      </c>
      <c r="Q13" s="18"/>
      <c r="R13" s="18"/>
      <c r="S13" s="18"/>
    </row>
    <row r="14" spans="1:19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8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5" t="s">
        <v>11</v>
      </c>
      <c r="B15" s="16"/>
      <c r="C15" s="17"/>
      <c r="D15" s="4">
        <f>SUM($J$15,K15)</f>
        <v>2290.8</v>
      </c>
      <c r="E15" s="4">
        <f>SUM($J$15,L15)</f>
        <v>2628.97</v>
      </c>
      <c r="F15" s="4">
        <f>SUM($J$15,M15)</f>
        <v>3182.4599999999996</v>
      </c>
      <c r="G15" s="4">
        <f>SUM($J$15,N15)</f>
        <v>4411.3099999999995</v>
      </c>
      <c r="H15" s="2"/>
      <c r="J15" s="14">
        <f>'до 150 кВт'!$J$15</f>
        <v>1085.62</v>
      </c>
      <c r="K15" s="12">
        <f>$K$8</f>
        <v>1205.18</v>
      </c>
      <c r="L15" s="12">
        <f>$L$8</f>
        <v>1543.35</v>
      </c>
      <c r="M15" s="12">
        <f>$M$8</f>
        <v>2096.8399999999997</v>
      </c>
      <c r="N15" s="12">
        <f>$N$8</f>
        <v>3325.6899999999996</v>
      </c>
      <c r="P15" s="12">
        <v>4.547473508864641E-13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15" t="s">
        <v>15</v>
      </c>
      <c r="B16" s="16"/>
      <c r="C16" s="17"/>
      <c r="D16" s="4">
        <f>SUM($J$16,K16)</f>
        <v>4815.32</v>
      </c>
      <c r="E16" s="4">
        <f>SUM($J$16,L16)</f>
        <v>5153.49</v>
      </c>
      <c r="F16" s="4">
        <f>SUM($J$16,M16)</f>
        <v>5706.98</v>
      </c>
      <c r="G16" s="4">
        <f>SUM($J$16,N16)</f>
        <v>6935.83</v>
      </c>
      <c r="H16" s="2"/>
      <c r="J16" s="14">
        <f>'до 150 кВт'!$J$16</f>
        <v>3610.14</v>
      </c>
      <c r="K16" s="12">
        <f>$K$8</f>
        <v>1205.18</v>
      </c>
      <c r="L16" s="12">
        <f>$L$8</f>
        <v>1543.35</v>
      </c>
      <c r="M16" s="12">
        <f>$M$8</f>
        <v>2096.8399999999997</v>
      </c>
      <c r="N16" s="12">
        <f>$N$8</f>
        <v>3325.6899999999996</v>
      </c>
      <c r="P16" s="12" t="s">
        <v>22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  <mergeCell ref="F3:G3"/>
    <mergeCell ref="D6:G6"/>
    <mergeCell ref="A10:C10"/>
    <mergeCell ref="A15:C15"/>
    <mergeCell ref="A16:C16"/>
    <mergeCell ref="J6:J7"/>
    <mergeCell ref="K6:N6"/>
    <mergeCell ref="J13:J14"/>
    <mergeCell ref="K13:N13"/>
    <mergeCell ref="A8:C8"/>
    <mergeCell ref="A9:C9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19" t="str">
        <f>'до 150 кВт'!A1:C1</f>
        <v>прогноз МАЙ 2016 г.</v>
      </c>
      <c r="B1" s="19"/>
      <c r="C1" s="19"/>
    </row>
    <row r="3" spans="1:19" ht="15.75">
      <c r="A3" s="20" t="s">
        <v>0</v>
      </c>
      <c r="B3" s="20"/>
      <c r="C3" s="20"/>
      <c r="D3" s="20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18" t="s">
        <v>6</v>
      </c>
      <c r="K6" s="18" t="s">
        <v>3</v>
      </c>
      <c r="L6" s="18"/>
      <c r="M6" s="18"/>
      <c r="N6" s="18"/>
      <c r="O6" s="2"/>
      <c r="P6" s="18" t="s">
        <v>20</v>
      </c>
      <c r="Q6" s="18"/>
      <c r="R6" s="18"/>
      <c r="S6" s="18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8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5" t="s">
        <v>11</v>
      </c>
      <c r="B8" s="16"/>
      <c r="C8" s="17"/>
      <c r="D8" s="4">
        <f>SUM($J$8,K8)</f>
        <v>2260.0299999999997</v>
      </c>
      <c r="E8" s="4">
        <f>SUM($J$8,L8)</f>
        <v>2598.2</v>
      </c>
      <c r="F8" s="4">
        <f>SUM($J$8,M8)</f>
        <v>3151.6899999999996</v>
      </c>
      <c r="G8" s="4">
        <f>SUM($J$8,N8)</f>
        <v>4380.539999999999</v>
      </c>
      <c r="H8" s="2"/>
      <c r="I8" s="2"/>
      <c r="J8" s="13">
        <f>'до 150 кВт'!$J$8</f>
        <v>1085.62</v>
      </c>
      <c r="K8" s="11">
        <v>1174.41</v>
      </c>
      <c r="L8" s="11">
        <v>1512.58</v>
      </c>
      <c r="M8" s="11">
        <v>2066.0699999999997</v>
      </c>
      <c r="N8" s="11">
        <v>3294.9199999999996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5" t="s">
        <v>12</v>
      </c>
      <c r="B9" s="16"/>
      <c r="C9" s="17"/>
      <c r="D9" s="4">
        <f>SUM($J$9,K9)</f>
        <v>3575.3999999999996</v>
      </c>
      <c r="E9" s="4">
        <f>SUM($J$9,L9)</f>
        <v>3913.5699999999997</v>
      </c>
      <c r="F9" s="4">
        <f>SUM($J$9,M9)</f>
        <v>4467.0599999999995</v>
      </c>
      <c r="G9" s="4">
        <f>SUM($J$9,N9)</f>
        <v>5695.91</v>
      </c>
      <c r="H9" s="2"/>
      <c r="I9" s="2"/>
      <c r="J9" s="13">
        <f>'до 150 кВт'!$J$9</f>
        <v>2400.99</v>
      </c>
      <c r="K9" s="12">
        <f>$K$8</f>
        <v>1174.41</v>
      </c>
      <c r="L9" s="12">
        <f>$L$8</f>
        <v>1512.58</v>
      </c>
      <c r="M9" s="12">
        <f>$M$8</f>
        <v>2066.0699999999997</v>
      </c>
      <c r="N9" s="12">
        <f>$N$8</f>
        <v>3294.9199999999996</v>
      </c>
      <c r="O9" s="2"/>
      <c r="P9" s="12" t="s">
        <v>22</v>
      </c>
      <c r="Q9" s="12" t="s">
        <v>22</v>
      </c>
      <c r="R9" s="12" t="s">
        <v>22</v>
      </c>
      <c r="S9" s="12" t="s">
        <v>22</v>
      </c>
      <c r="T9" s="2"/>
      <c r="U9" s="2"/>
    </row>
    <row r="10" spans="1:21" ht="19.5" customHeight="1" thickBot="1">
      <c r="A10" s="15" t="s">
        <v>13</v>
      </c>
      <c r="B10" s="16"/>
      <c r="C10" s="17"/>
      <c r="D10" s="4">
        <f>SUM($J$10,K10)</f>
        <v>7355.3099999999995</v>
      </c>
      <c r="E10" s="4">
        <f>SUM($J$10,L10)</f>
        <v>7693.48</v>
      </c>
      <c r="F10" s="4">
        <f>SUM($J$10,M10)</f>
        <v>8246.97</v>
      </c>
      <c r="G10" s="4">
        <f>SUM($J$10,N10)</f>
        <v>9475.82</v>
      </c>
      <c r="H10" s="2"/>
      <c r="I10" s="2"/>
      <c r="J10" s="13">
        <f>'до 150 кВт'!$J$10</f>
        <v>6180.9</v>
      </c>
      <c r="K10" s="12">
        <f>$K$8</f>
        <v>1174.41</v>
      </c>
      <c r="L10" s="12">
        <f>$L$8</f>
        <v>1512.58</v>
      </c>
      <c r="M10" s="12">
        <f>$M$8</f>
        <v>2066.0699999999997</v>
      </c>
      <c r="N10" s="12">
        <f>$N$8</f>
        <v>3294.9199999999996</v>
      </c>
      <c r="O10" s="2"/>
      <c r="P10" s="12" t="s">
        <v>22</v>
      </c>
      <c r="Q10" s="12" t="s">
        <v>22</v>
      </c>
      <c r="R10" s="12" t="s">
        <v>22</v>
      </c>
      <c r="S10" s="12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9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18" t="s">
        <v>6</v>
      </c>
      <c r="K13" s="18" t="s">
        <v>3</v>
      </c>
      <c r="L13" s="18"/>
      <c r="M13" s="18"/>
      <c r="N13" s="18"/>
      <c r="P13" s="18" t="s">
        <v>3</v>
      </c>
      <c r="Q13" s="18"/>
      <c r="R13" s="18"/>
      <c r="S13" s="18"/>
    </row>
    <row r="14" spans="1:19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8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5" t="s">
        <v>11</v>
      </c>
      <c r="B15" s="16"/>
      <c r="C15" s="17"/>
      <c r="D15" s="4">
        <f>SUM($J$15,K15)</f>
        <v>2260.0299999999997</v>
      </c>
      <c r="E15" s="4">
        <f>SUM($J$15,L15)</f>
        <v>2598.2</v>
      </c>
      <c r="F15" s="4">
        <f>SUM($J$15,M15)</f>
        <v>3151.6899999999996</v>
      </c>
      <c r="G15" s="4">
        <f>SUM($J$15,N15)</f>
        <v>4380.539999999999</v>
      </c>
      <c r="H15" s="2"/>
      <c r="J15" s="14">
        <f>'до 150 кВт'!$J$15</f>
        <v>1085.62</v>
      </c>
      <c r="K15" s="12">
        <f>$K$8</f>
        <v>1174.41</v>
      </c>
      <c r="L15" s="12">
        <f>$L$8</f>
        <v>1512.58</v>
      </c>
      <c r="M15" s="12">
        <f>$M$8</f>
        <v>2066.0699999999997</v>
      </c>
      <c r="N15" s="12">
        <f>$N$8</f>
        <v>3294.9199999999996</v>
      </c>
      <c r="P15" s="12" t="s">
        <v>22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15" t="s">
        <v>15</v>
      </c>
      <c r="B16" s="16"/>
      <c r="C16" s="17"/>
      <c r="D16" s="4">
        <f>SUM($J$16,K16)</f>
        <v>4784.55</v>
      </c>
      <c r="E16" s="4">
        <f>SUM($J$16,L16)</f>
        <v>5122.719999999999</v>
      </c>
      <c r="F16" s="4">
        <f>SUM($J$16,M16)</f>
        <v>5676.209999999999</v>
      </c>
      <c r="G16" s="4">
        <f>SUM($J$16,N16)</f>
        <v>6905.0599999999995</v>
      </c>
      <c r="H16" s="2"/>
      <c r="J16" s="14">
        <f>'до 150 кВт'!$J$16</f>
        <v>3610.14</v>
      </c>
      <c r="K16" s="12">
        <f>$K$8</f>
        <v>1174.41</v>
      </c>
      <c r="L16" s="12">
        <f>$L$8</f>
        <v>1512.58</v>
      </c>
      <c r="M16" s="12">
        <f>$M$8</f>
        <v>2066.0699999999997</v>
      </c>
      <c r="N16" s="12">
        <f>$N$8</f>
        <v>3294.9199999999996</v>
      </c>
      <c r="P16" s="12">
        <v>9.094947017729282E-13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  <mergeCell ref="F3:G3"/>
    <mergeCell ref="D6:G6"/>
    <mergeCell ref="A10:C10"/>
    <mergeCell ref="A15:C15"/>
    <mergeCell ref="A16:C16"/>
    <mergeCell ref="J6:J7"/>
    <mergeCell ref="K6:N6"/>
    <mergeCell ref="J13:J14"/>
    <mergeCell ref="K13:N13"/>
    <mergeCell ref="A8:C8"/>
    <mergeCell ref="A9:C9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19" t="str">
        <f>'до 150 кВт'!A1:C1</f>
        <v>прогноз МАЙ 2016 г.</v>
      </c>
      <c r="B1" s="19"/>
      <c r="C1" s="19"/>
    </row>
    <row r="3" spans="1:19" ht="15.75">
      <c r="A3" s="20" t="s">
        <v>0</v>
      </c>
      <c r="B3" s="20"/>
      <c r="C3" s="20"/>
      <c r="D3" s="20"/>
      <c r="E3" s="6"/>
      <c r="F3" s="19" t="s">
        <v>19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1" t="s">
        <v>1</v>
      </c>
      <c r="B4" s="21"/>
      <c r="C4" s="21"/>
      <c r="D4" s="21"/>
      <c r="E4" s="21"/>
      <c r="F4" s="21"/>
      <c r="G4" s="2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1" t="s">
        <v>2</v>
      </c>
      <c r="B5" s="21"/>
      <c r="C5" s="21"/>
      <c r="D5" s="21"/>
      <c r="E5" s="21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2" t="s">
        <v>4</v>
      </c>
      <c r="B6" s="23"/>
      <c r="C6" s="24"/>
      <c r="D6" s="28" t="s">
        <v>5</v>
      </c>
      <c r="E6" s="28"/>
      <c r="F6" s="28"/>
      <c r="G6" s="29"/>
      <c r="H6" s="2"/>
      <c r="I6" s="2"/>
      <c r="J6" s="18" t="s">
        <v>6</v>
      </c>
      <c r="K6" s="18" t="s">
        <v>3</v>
      </c>
      <c r="L6" s="18"/>
      <c r="M6" s="18"/>
      <c r="N6" s="18"/>
      <c r="O6" s="2"/>
      <c r="P6" s="18" t="s">
        <v>20</v>
      </c>
      <c r="Q6" s="18"/>
      <c r="R6" s="18"/>
      <c r="S6" s="18"/>
      <c r="T6" s="2"/>
      <c r="U6" s="2"/>
    </row>
    <row r="7" spans="1:21" ht="15.75" thickBot="1">
      <c r="A7" s="25"/>
      <c r="B7" s="26"/>
      <c r="C7" s="27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8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15" t="s">
        <v>11</v>
      </c>
      <c r="B8" s="16"/>
      <c r="C8" s="17"/>
      <c r="D8" s="4">
        <f>SUM($J$8,K8)</f>
        <v>2232.4799999999996</v>
      </c>
      <c r="E8" s="4">
        <f>SUM($J$8,L8)</f>
        <v>2570.6499999999996</v>
      </c>
      <c r="F8" s="4">
        <f>SUM($J$8,M8)</f>
        <v>3124.1399999999994</v>
      </c>
      <c r="G8" s="4">
        <f>SUM($J$8,N8)</f>
        <v>4352.99</v>
      </c>
      <c r="H8" s="2"/>
      <c r="I8" s="2"/>
      <c r="J8" s="13">
        <f>'до 150 кВт'!$J$8</f>
        <v>1085.62</v>
      </c>
      <c r="K8" s="11">
        <v>1146.86</v>
      </c>
      <c r="L8" s="11">
        <v>1485.0299999999997</v>
      </c>
      <c r="M8" s="11">
        <v>2038.5199999999998</v>
      </c>
      <c r="N8" s="11">
        <v>3267.37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15" t="s">
        <v>12</v>
      </c>
      <c r="B9" s="16"/>
      <c r="C9" s="17"/>
      <c r="D9" s="4">
        <f>SUM($J$9,K9)</f>
        <v>3547.8499999999995</v>
      </c>
      <c r="E9" s="4">
        <f>SUM($J$9,L9)</f>
        <v>3886.0199999999995</v>
      </c>
      <c r="F9" s="4">
        <f>SUM($J$9,M9)</f>
        <v>4439.509999999999</v>
      </c>
      <c r="G9" s="4">
        <f>SUM($J$9,N9)</f>
        <v>5668.36</v>
      </c>
      <c r="H9" s="2"/>
      <c r="I9" s="2"/>
      <c r="J9" s="13">
        <f>'до 150 кВт'!$J$9</f>
        <v>2400.99</v>
      </c>
      <c r="K9" s="12">
        <f>$K$8</f>
        <v>1146.86</v>
      </c>
      <c r="L9" s="12">
        <f>$L$8</f>
        <v>1485.0299999999997</v>
      </c>
      <c r="M9" s="12">
        <f>$M$8</f>
        <v>2038.5199999999998</v>
      </c>
      <c r="N9" s="12">
        <f>$N$8</f>
        <v>3267.37</v>
      </c>
      <c r="O9" s="2"/>
      <c r="P9" s="11" t="s">
        <v>22</v>
      </c>
      <c r="Q9" s="11" t="s">
        <v>22</v>
      </c>
      <c r="R9" s="11" t="s">
        <v>22</v>
      </c>
      <c r="S9" s="11" t="s">
        <v>22</v>
      </c>
      <c r="T9" s="2"/>
      <c r="U9" s="2"/>
    </row>
    <row r="10" spans="1:21" ht="19.5" customHeight="1" thickBot="1">
      <c r="A10" s="15" t="s">
        <v>13</v>
      </c>
      <c r="B10" s="16"/>
      <c r="C10" s="17"/>
      <c r="D10" s="4">
        <f>SUM($J$10,K10)</f>
        <v>7327.759999999999</v>
      </c>
      <c r="E10" s="4">
        <f>SUM($J$10,L10)</f>
        <v>7665.929999999999</v>
      </c>
      <c r="F10" s="4">
        <f>SUM($J$10,M10)</f>
        <v>8219.42</v>
      </c>
      <c r="G10" s="4">
        <f>SUM($J$10,N10)</f>
        <v>9448.27</v>
      </c>
      <c r="H10" s="2"/>
      <c r="I10" s="2"/>
      <c r="J10" s="13">
        <f>'до 150 кВт'!$J$10</f>
        <v>6180.9</v>
      </c>
      <c r="K10" s="12">
        <f>$K$8</f>
        <v>1146.86</v>
      </c>
      <c r="L10" s="12">
        <f>$L$8</f>
        <v>1485.0299999999997</v>
      </c>
      <c r="M10" s="12">
        <f>$M$8</f>
        <v>2038.5199999999998</v>
      </c>
      <c r="N10" s="12">
        <f>$N$8</f>
        <v>3267.37</v>
      </c>
      <c r="O10" s="2"/>
      <c r="P10" s="11" t="s">
        <v>22</v>
      </c>
      <c r="Q10" s="11" t="s">
        <v>22</v>
      </c>
      <c r="R10" s="11" t="s">
        <v>22</v>
      </c>
      <c r="S10" s="11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1" t="s">
        <v>14</v>
      </c>
      <c r="B12" s="21"/>
      <c r="C12" s="21"/>
      <c r="D12" s="21"/>
      <c r="E12" s="21"/>
      <c r="F12" s="21"/>
      <c r="G12" s="21"/>
      <c r="H12" s="2"/>
    </row>
    <row r="13" spans="1:19" ht="15.75" thickBot="1">
      <c r="A13" s="22" t="s">
        <v>4</v>
      </c>
      <c r="B13" s="23"/>
      <c r="C13" s="24"/>
      <c r="D13" s="28" t="s">
        <v>5</v>
      </c>
      <c r="E13" s="28"/>
      <c r="F13" s="28"/>
      <c r="G13" s="29"/>
      <c r="H13" s="2"/>
      <c r="J13" s="18" t="s">
        <v>6</v>
      </c>
      <c r="K13" s="18" t="s">
        <v>3</v>
      </c>
      <c r="L13" s="18"/>
      <c r="M13" s="18"/>
      <c r="N13" s="18"/>
      <c r="P13" s="18" t="s">
        <v>3</v>
      </c>
      <c r="Q13" s="18"/>
      <c r="R13" s="18"/>
      <c r="S13" s="18"/>
    </row>
    <row r="14" spans="1:19" ht="15.75" thickBot="1">
      <c r="A14" s="25"/>
      <c r="B14" s="26"/>
      <c r="C14" s="27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8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15" t="s">
        <v>11</v>
      </c>
      <c r="B15" s="16"/>
      <c r="C15" s="17"/>
      <c r="D15" s="4">
        <f>SUM($J$15,K15)</f>
        <v>2232.4799999999996</v>
      </c>
      <c r="E15" s="4">
        <f>SUM($J$15,L15)</f>
        <v>2570.6499999999996</v>
      </c>
      <c r="F15" s="4">
        <f>SUM($J$15,M15)</f>
        <v>3124.1399999999994</v>
      </c>
      <c r="G15" s="4">
        <f>SUM($J$15,N15)</f>
        <v>4352.99</v>
      </c>
      <c r="H15" s="2"/>
      <c r="J15" s="14">
        <f>'до 150 кВт'!$J$15</f>
        <v>1085.62</v>
      </c>
      <c r="K15" s="12">
        <f>$K$8</f>
        <v>1146.86</v>
      </c>
      <c r="L15" s="12">
        <f>$L$8</f>
        <v>1485.0299999999997</v>
      </c>
      <c r="M15" s="12">
        <f>$M$8</f>
        <v>2038.5199999999998</v>
      </c>
      <c r="N15" s="12">
        <f>$N$8</f>
        <v>3267.37</v>
      </c>
      <c r="P15" s="11" t="s">
        <v>22</v>
      </c>
      <c r="Q15" s="11" t="s">
        <v>22</v>
      </c>
      <c r="R15" s="11" t="s">
        <v>22</v>
      </c>
      <c r="S15" s="11" t="s">
        <v>22</v>
      </c>
    </row>
    <row r="16" spans="1:19" ht="19.5" customHeight="1" thickBot="1">
      <c r="A16" s="15" t="s">
        <v>15</v>
      </c>
      <c r="B16" s="16"/>
      <c r="C16" s="17"/>
      <c r="D16" s="4">
        <f>SUM($J$16,K16)</f>
        <v>4757</v>
      </c>
      <c r="E16" s="4">
        <f>SUM($J$16,L16)</f>
        <v>5095.17</v>
      </c>
      <c r="F16" s="4">
        <f>SUM($J$16,M16)</f>
        <v>5648.66</v>
      </c>
      <c r="G16" s="4">
        <f>SUM($J$16,N16)</f>
        <v>6877.51</v>
      </c>
      <c r="H16" s="2"/>
      <c r="J16" s="14">
        <f>'до 150 кВт'!$J$16</f>
        <v>3610.14</v>
      </c>
      <c r="K16" s="12">
        <f>$K$8</f>
        <v>1146.86</v>
      </c>
      <c r="L16" s="12">
        <f>$L$8</f>
        <v>1485.0299999999997</v>
      </c>
      <c r="M16" s="12">
        <f>$M$8</f>
        <v>2038.5199999999998</v>
      </c>
      <c r="N16" s="12">
        <f>$N$8</f>
        <v>3267.37</v>
      </c>
      <c r="P16" s="11" t="s">
        <v>22</v>
      </c>
      <c r="Q16" s="11" t="s">
        <v>22</v>
      </c>
      <c r="R16" s="11" t="s">
        <v>22</v>
      </c>
      <c r="S16" s="11" t="s">
        <v>22</v>
      </c>
    </row>
  </sheetData>
  <sheetProtection/>
  <mergeCells count="21"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  <mergeCell ref="F3:G3"/>
    <mergeCell ref="D6:G6"/>
    <mergeCell ref="A10:C10"/>
    <mergeCell ref="A15:C15"/>
    <mergeCell ref="A16:C16"/>
    <mergeCell ref="J6:J7"/>
    <mergeCell ref="K6:N6"/>
    <mergeCell ref="J13:J14"/>
    <mergeCell ref="K13:N13"/>
    <mergeCell ref="A8:C8"/>
    <mergeCell ref="A9:C9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2014-09-15T06:48:15Z</cp:lastPrinted>
  <dcterms:created xsi:type="dcterms:W3CDTF">2013-03-18T10:20:05Z</dcterms:created>
  <dcterms:modified xsi:type="dcterms:W3CDTF">2016-05-17T08:38:59Z</dcterms:modified>
  <cp:category/>
  <cp:version/>
  <cp:contentType/>
  <cp:contentStatus/>
</cp:coreProperties>
</file>