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<sst xmlns="http://schemas.openxmlformats.org/spreadsheetml/2006/main" count="65" uniqueCount="61">
  <si>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</si>
  <si>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</si>
  <si>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</si>
  <si>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</si>
  <si>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</si>
  <si>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</si>
  <si>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</si>
  <si>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</si>
  <si>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</si>
  <si>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</si>
  <si>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</si>
  <si>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</si>
  <si>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</si>
  <si>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</si>
  <si>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</si>
  <si>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</si>
  <si>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</si>
  <si>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</si>
  <si>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</si>
  <si>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</si>
  <si>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</si>
  <si>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</si>
  <si>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</si>
  <si>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</si>
  <si>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</si>
  <si>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</si>
  <si>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</si>
  <si>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</si>
  <si>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</si>
  <si>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</si>
  <si>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</si>
  <si>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</si>
  <si>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</si>
  <si>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</si>
  <si>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</si>
  <si>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</si>
  <si>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</si>
  <si>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</si>
  <si>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</si>
  <si>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</si>
  <si>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</si>
  <si>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</si>
  <si>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</si>
  <si>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</si>
  <si>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</si>
  <si>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</si>
  <si>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</si>
  <si>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</si>
  <si>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</si>
  <si>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</si>
  <si>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</si>
  <si>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</si>
  <si>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</si>
  <si>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</si>
  <si>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</si>
  <si>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</si>
  <si>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</si>
  <si>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</si>
  <si>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</si>
  <si>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</si>
  <si>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МАЙ 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</si>
</sst>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ina\Desktop\&#1058;&#1088;&#1091;&#1076;&#1099;\&#1043;&#1054;&#1056;&#1069;&#1051;&#1045;&#1050;&#1058;&#1056;&#1054;&#1057;&#1045;&#1058;&#1068;\2021\&#1056;&#1072;&#1089;&#1095;&#1077;&#1090;%20&#1085;&#1077;&#1088;&#1077;&#1075;%20&#1094;&#1077;&#1085;\&#1060;&#1040;&#1050;&#1058;\&#1042;&#1099;&#1087;&#1080;&#1089;&#1082;&#1072;%20&#1043;&#1086;&#1088;&#1101;&#1083;&#1077;&#1082;&#1090;&#1088;&#1086;&#1089;&#1077;&#1090;&#1100;%20&#1050;&#1080;&#1089;&#1083;&#1086;&#1074;&#1086;&#1076;&#1089;&#1082;%20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60;&#1072;&#1082;&#1090;_&#1087;&#1080;&#1082;_&#1084;&#1086;&#1097;&#1085;&#1086;&#1089;&#1090;&#1100;_&#1085;&#1072;_&#1054;&#1056;&#1069;&#1052;_03.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60;&#1072;&#1082;&#1090;_&#1101;&#1083;&#1077;&#1082;&#1090;&#1088;&#1086;&#1101;&#1085;&#1077;&#1088;&#1075;&#1080;&#1103;_&#1054;&#1056;&#1069;&#1052;_03.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86;&#1090;_&#1043;&#1086;&#1088;&#1089;&#1077;&#1090;&#1080;\&#1057;&#1042;&#1054;&#1044;&#1053;&#1040;&#1071;%20&#1055;&#1054;%20&#1055;&#1059;%20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3.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_&#1062;&#1050;_%20&#1092;&#1072;&#1082;&#1090;_03.21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</sheetNames>
    <sheetDataSet>
      <sheetData sheetId="2">
        <row r="8">
          <cell r="L8">
            <v>6.9148</v>
          </cell>
        </row>
        <row r="9">
          <cell r="L9">
            <v>13.8295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9">
          <cell r="B9">
            <v>41.419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>
            <v>25909.763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"/>
      <sheetName val="октяб"/>
      <sheetName val="нояб"/>
      <sheetName val="декаб"/>
    </sheetNames>
    <sheetDataSet>
      <sheetData sheetId="2">
        <row r="73">
          <cell r="D73">
            <v>3138191</v>
          </cell>
          <cell r="E73">
            <v>5131.282</v>
          </cell>
        </row>
        <row r="124">
          <cell r="D124">
            <v>194547</v>
          </cell>
          <cell r="E124">
            <v>282.08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B32">
            <v>850872.58</v>
          </cell>
        </row>
        <row r="33">
          <cell r="B33">
            <v>1660.61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  <sheetDataSet>
      <sheetData sheetId="3">
        <row r="16">
          <cell r="C16">
            <v>4.68256</v>
          </cell>
          <cell r="D16">
            <v>5.09838</v>
          </cell>
          <cell r="E16">
            <v>5.759740000000001</v>
          </cell>
          <cell r="F16">
            <v>7.21903</v>
          </cell>
        </row>
        <row r="17">
          <cell r="C17">
            <v>4.68256</v>
          </cell>
          <cell r="D17">
            <v>5.09838</v>
          </cell>
          <cell r="E17">
            <v>5.759740000000001</v>
          </cell>
          <cell r="F17">
            <v>7.21903</v>
          </cell>
        </row>
        <row r="18">
          <cell r="C18">
            <v>4.365559999999999</v>
          </cell>
          <cell r="D18">
            <v>4.7813799999999995</v>
          </cell>
          <cell r="E18">
            <v>5.442740000000001</v>
          </cell>
          <cell r="F18">
            <v>6.90203</v>
          </cell>
        </row>
        <row r="19">
          <cell r="C19">
            <v>4.335559999999999</v>
          </cell>
          <cell r="D19">
            <v>4.751379999999999</v>
          </cell>
          <cell r="E19">
            <v>5.41274</v>
          </cell>
          <cell r="F19">
            <v>6.8720300000000005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4">
        <f>'[6]факт'!C16*1000</f>
        <v>4682.5599999999995</v>
      </c>
      <c r="E8" s="34">
        <f>'[6]факт'!D16*1000</f>
        <v>5098.38</v>
      </c>
      <c r="F8" s="34">
        <f>'[6]факт'!E16*1000</f>
        <v>5759.740000000001</v>
      </c>
      <c r="G8" s="34">
        <f>'[6]факт'!F16*1000</f>
        <v>7219.03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4">
        <f>'[6]факт'!C17*1000</f>
        <v>4682.5599999999995</v>
      </c>
      <c r="E9" s="34">
        <f>'[6]факт'!D17*1000</f>
        <v>5098.38</v>
      </c>
      <c r="F9" s="34">
        <f>'[6]факт'!E17*1000</f>
        <v>5759.740000000001</v>
      </c>
      <c r="G9" s="34">
        <f>'[6]факт'!F17*1000</f>
        <v>7219.03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4">
        <f>'[6]факт'!C18*1000</f>
        <v>4365.5599999999995</v>
      </c>
      <c r="E10" s="34">
        <f>'[6]факт'!D18*1000</f>
        <v>4781.379999999999</v>
      </c>
      <c r="F10" s="34">
        <f>'[6]факт'!E18*1000</f>
        <v>5442.740000000001</v>
      </c>
      <c r="G10" s="34">
        <f>'[6]факт'!F18*1000</f>
        <v>6902.03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4">
        <f>'[6]факт'!C19*1000</f>
        <v>4335.5599999999995</v>
      </c>
      <c r="E11" s="34">
        <f>'[6]факт'!D19*1000</f>
        <v>4751.379999999999</v>
      </c>
      <c r="F11" s="34">
        <f>'[6]факт'!E19*1000</f>
        <v>5412.740000000001</v>
      </c>
      <c r="G11" s="34">
        <f>'[6]факт'!F19*1000</f>
        <v>6872.030000000001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2865.35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f>'[5]Лист1'!$B$33</f>
        <v>1660.61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f>'[5]Лист1'!$B$32</f>
        <v>850872.58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0.00141589078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40">
        <f>'[2]Лист 1'!$B$9</f>
        <v>41.419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40">
        <f>ROUND(SUM(D29:D34),3)</f>
        <v>5.413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8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39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39">
        <f>ROUND('[4]март'!$E$73/1000,3)</f>
        <v>5.131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39">
        <f>ROUND('[4]март'!$E$124/1000,3)</f>
        <v>0.282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39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40">
        <f>ROUND('[1]Население'!$L$9,3)</f>
        <v>13.83</v>
      </c>
      <c r="E35" s="22"/>
      <c r="F35" s="48" t="s">
        <v>54</v>
      </c>
      <c r="G35" s="48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40">
        <f>'[3]Лист1'!$B$9</f>
        <v>25909.763</v>
      </c>
      <c r="E47" s="22"/>
      <c r="F47" s="48" t="s">
        <v>55</v>
      </c>
      <c r="G47" s="48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40">
        <f>SUM(D53:D57)</f>
        <v>3332.738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39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39">
        <f>ROUND('[4]март'!$D$73/1000,3)</f>
        <v>3138.191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39">
        <f>ROUND('[4]март'!$D$124/1000,3)</f>
        <v>194.547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39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f>ROUND('[1]Население'!$L$8*1000,3)</f>
        <v>6914.8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2021-04-13T07:43:59Z</dcterms:modified>
  <cp:category/>
  <cp:version/>
  <cp:contentType/>
  <cp:contentStatus/>
</cp:coreProperties>
</file>