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8975" windowHeight="11550" activeTab="3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Area" localSheetId="3">'более 10 МВт'!$A$1:$G$16</definedName>
    <definedName name="_xlnm.Print_Area" localSheetId="0">'до 150 кВт'!$A$1:$G$16</definedName>
    <definedName name="_xlnm.Print_Area" localSheetId="1">'от 150 кВт до 670 кВт'!$A$1:$G$16</definedName>
    <definedName name="_xlnm.Print_Area" localSheetId="2">'от 670 кВт до 10 МВт'!$A$1:$G$16</definedName>
  </definedNames>
  <calcPr fullCalcOnLoad="1"/>
</workbook>
</file>

<file path=xl/sharedStrings.xml><?xml version="1.0" encoding="utf-8"?>
<sst xmlns="http://schemas.openxmlformats.org/spreadsheetml/2006/main" count="145" uniqueCount="23">
  <si>
    <t>2.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</si>
  <si>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</si>
  <si>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2.1. Предельный уровень нерегулируемых цен для трех зон суток, руб./МВтч без НДС</t>
  </si>
  <si>
    <t>Зоны суток</t>
  </si>
  <si>
    <t>Уровень напряжения</t>
  </si>
  <si>
    <t>АТС</t>
  </si>
  <si>
    <t>ВН</t>
  </si>
  <si>
    <t>СН I</t>
  </si>
  <si>
    <t>СН II</t>
  </si>
  <si>
    <t>НН</t>
  </si>
  <si>
    <t>Ночная</t>
  </si>
  <si>
    <t>Полупиковая</t>
  </si>
  <si>
    <t>Пиковая</t>
  </si>
  <si>
    <t>2.2. Предельный уровень нерегулируемых цен для двух зон суток, руб./МВтч без НДС</t>
  </si>
  <si>
    <t>Дневная</t>
  </si>
  <si>
    <t>(до 150 кВт)</t>
  </si>
  <si>
    <t>(от 150 кВт до 670 кВт )</t>
  </si>
  <si>
    <t>(от 670 кВт до 10 МВт)</t>
  </si>
  <si>
    <t>(более 10 МВт)</t>
  </si>
  <si>
    <t>Сб. н.</t>
  </si>
  <si>
    <t>Сб.н.</t>
  </si>
  <si>
    <t>рег услуги (прочие услуги АО ЦФР, СО ЕЭС, АО АТС и единый котловой тариф на услугу по передаче) + сбытовая надбавка</t>
  </si>
  <si>
    <t>ПРОГНОЗ НОЯБРЬ 2022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</si>
</sst>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"/>
    <numFmt numFmtId="175" formatCode="0.000"/>
    <numFmt numFmtId="176" formatCode="0.0"/>
    <numFmt numFmtId="177" formatCode="_-* #,##0.000_р_._-;\-* #,##0.000_р_._-;_-* &quot;-&quot;??_р_._-;_-@_-"/>
    <numFmt numFmtId="178" formatCode="_-* #,##0.0000_р_._-;\-* #,##0.0000_р_._-;_-* &quot;-&quot;??_р_._-;_-@_-"/>
    <numFmt numFmtId="179" formatCode="_-* #,##0.00000_р_._-;\-* #,##0.00000_р_._-;_-* &quot;-&quot;??_р_._-;_-@_-"/>
    <numFmt numFmtId="180" formatCode="_-* #,##0.000000_р_._-;\-* #,##0.000000_р_._-;_-* &quot;-&quot;??_р_._-;_-@_-"/>
    <numFmt numFmtId="181" formatCode="#,##0.0000"/>
    <numFmt numFmtId="182" formatCode="#,##0.000"/>
    <numFmt numFmtId="183" formatCode="#,##0.00000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12"/>
      <name val="Arial Cyr"/>
      <family val="0"/>
    </font>
    <font>
      <sz val="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12" fillId="0" borderId="0">
      <alignment/>
      <protection/>
    </xf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13" fillId="0" borderId="10" applyNumberFormat="0" applyFill="0" applyAlignment="0" applyProtection="0"/>
    <xf numFmtId="0" fontId="14" fillId="3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4" borderId="11" applyNumberFormat="0" applyAlignment="0" applyProtection="0"/>
    <xf numFmtId="0" fontId="16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7" fillId="0" borderId="13" applyNumberFormat="0" applyFill="0" applyAlignment="0" applyProtection="0"/>
    <xf numFmtId="0" fontId="1" fillId="0" borderId="0">
      <alignment/>
      <protection/>
    </xf>
    <xf numFmtId="0" fontId="18" fillId="0" borderId="14" applyNumberFormat="0" applyFill="0" applyAlignment="0" applyProtection="0"/>
    <xf numFmtId="0" fontId="19" fillId="36" borderId="15" applyNumberFormat="0" applyAlignment="0" applyProtection="0"/>
    <xf numFmtId="0" fontId="20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7" fillId="0" borderId="16" xfId="0" applyFont="1" applyBorder="1" applyAlignment="1">
      <alignment horizontal="center" vertical="center" wrapText="1"/>
    </xf>
    <xf numFmtId="173" fontId="7" fillId="0" borderId="16" xfId="65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4" fontId="9" fillId="0" borderId="17" xfId="65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181" fontId="9" fillId="0" borderId="0" xfId="65" applyNumberFormat="1" applyFont="1" applyFill="1" applyBorder="1" applyAlignment="1">
      <alignment horizontal="center" vertical="center" wrapText="1"/>
    </xf>
    <xf numFmtId="4" fontId="0" fillId="0" borderId="17" xfId="74" applyNumberFormat="1" applyFont="1" applyFill="1" applyBorder="1" applyAlignment="1">
      <alignment horizontal="center" vertical="center"/>
    </xf>
    <xf numFmtId="4" fontId="0" fillId="37" borderId="17" xfId="0" applyNumberFormat="1" applyFill="1" applyBorder="1" applyAlignment="1">
      <alignment horizontal="left"/>
    </xf>
    <xf numFmtId="4" fontId="0" fillId="0" borderId="17" xfId="74" applyNumberFormat="1" applyFont="1" applyFill="1" applyBorder="1" applyAlignment="1" quotePrefix="1">
      <alignment horizontal="center" vertical="center"/>
    </xf>
    <xf numFmtId="0" fontId="23" fillId="0" borderId="18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23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49" fontId="22" fillId="0" borderId="0" xfId="0" applyNumberFormat="1" applyFont="1" applyAlignment="1">
      <alignment horizontal="center"/>
    </xf>
    <xf numFmtId="0" fontId="3" fillId="34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22" fillId="0" borderId="0" xfId="0" applyFont="1" applyAlignment="1">
      <alignment horizontal="center"/>
    </xf>
  </cellXfs>
  <cellStyles count="6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0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2" sqref="A2"/>
    </sheetView>
  </sheetViews>
  <sheetFormatPr defaultColWidth="9.00390625" defaultRowHeight="12.75" outlineLevelCol="1"/>
  <cols>
    <col min="4" max="7" width="15.75390625" style="1" customWidth="1"/>
    <col min="9" max="9" width="10.125" style="0" bestFit="1" customWidth="1"/>
    <col min="10" max="10" width="10.625" style="0" customWidth="1" outlineLevel="1"/>
    <col min="11" max="11" width="9.125" style="0" customWidth="1" outlineLevel="1"/>
    <col min="12" max="15" width="10.75390625" style="0" customWidth="1" outlineLevel="1"/>
  </cols>
  <sheetData>
    <row r="1" spans="1:3" ht="15.75">
      <c r="A1" s="25" t="s">
        <v>22</v>
      </c>
      <c r="B1" s="25"/>
      <c r="C1" s="25"/>
    </row>
    <row r="3" spans="1:20" ht="15.75">
      <c r="A3" s="26" t="s">
        <v>0</v>
      </c>
      <c r="B3" s="26"/>
      <c r="C3" s="26"/>
      <c r="D3" s="26"/>
      <c r="E3" s="6"/>
      <c r="F3" s="19" t="s">
        <v>15</v>
      </c>
      <c r="G3" s="1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7" t="s">
        <v>1</v>
      </c>
      <c r="B4" s="27"/>
      <c r="C4" s="27"/>
      <c r="D4" s="27"/>
      <c r="E4" s="27"/>
      <c r="F4" s="27"/>
      <c r="G4" s="2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7" t="s">
        <v>2</v>
      </c>
      <c r="B5" s="27"/>
      <c r="C5" s="27"/>
      <c r="D5" s="27"/>
      <c r="E5" s="27"/>
      <c r="F5" s="27"/>
      <c r="G5" s="2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8" t="s">
        <v>3</v>
      </c>
      <c r="B6" s="29"/>
      <c r="C6" s="30"/>
      <c r="D6" s="23" t="s">
        <v>4</v>
      </c>
      <c r="E6" s="23"/>
      <c r="F6" s="23"/>
      <c r="G6" s="24"/>
      <c r="H6" s="2"/>
      <c r="I6" s="2"/>
      <c r="J6" s="16" t="s">
        <v>5</v>
      </c>
      <c r="K6" s="17" t="s">
        <v>19</v>
      </c>
      <c r="L6" s="13" t="s">
        <v>21</v>
      </c>
      <c r="M6" s="14"/>
      <c r="N6" s="14"/>
      <c r="O6" s="15"/>
      <c r="P6" s="2"/>
      <c r="Q6" s="2"/>
      <c r="R6" s="2"/>
      <c r="S6" s="2"/>
      <c r="T6" s="2"/>
      <c r="U6" s="2"/>
      <c r="V6" s="2"/>
    </row>
    <row r="7" spans="1:22" ht="15.75" thickBot="1">
      <c r="A7" s="31"/>
      <c r="B7" s="32"/>
      <c r="C7" s="33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18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20" t="s">
        <v>10</v>
      </c>
      <c r="B8" s="21"/>
      <c r="C8" s="22"/>
      <c r="D8" s="4">
        <f>SUM(J8+L8)</f>
        <v>3068.9700000000003</v>
      </c>
      <c r="E8" s="4">
        <f>SUM(J8+M8)</f>
        <v>3511.3999999999996</v>
      </c>
      <c r="F8" s="4">
        <f>SUM(J8+N8)</f>
        <v>4215.08</v>
      </c>
      <c r="G8" s="4">
        <f>SUM(J8+O8)</f>
        <v>5767.71</v>
      </c>
      <c r="H8" s="2"/>
      <c r="I8" s="9"/>
      <c r="J8" s="7">
        <v>930.03</v>
      </c>
      <c r="K8" s="7">
        <v>756</v>
      </c>
      <c r="L8" s="11">
        <v>2138.94</v>
      </c>
      <c r="M8" s="11">
        <v>2581.37</v>
      </c>
      <c r="N8" s="11">
        <v>3285.05</v>
      </c>
      <c r="O8" s="11">
        <v>4837.68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20" t="s">
        <v>11</v>
      </c>
      <c r="B9" s="21"/>
      <c r="C9" s="22"/>
      <c r="D9" s="4">
        <f>SUM(J9+L9)</f>
        <v>5389.85</v>
      </c>
      <c r="E9" s="4">
        <f>SUM(J9+M9)</f>
        <v>5832.28</v>
      </c>
      <c r="F9" s="4">
        <f>SUM(J9+N9)</f>
        <v>6535.96</v>
      </c>
      <c r="G9" s="4">
        <f>SUM(J9+O9)</f>
        <v>8088.59</v>
      </c>
      <c r="H9" s="2"/>
      <c r="I9" s="9"/>
      <c r="J9" s="7">
        <v>3250.91</v>
      </c>
      <c r="K9" s="7">
        <v>756</v>
      </c>
      <c r="L9" s="11">
        <v>2138.94</v>
      </c>
      <c r="M9" s="11">
        <v>2581.37</v>
      </c>
      <c r="N9" s="11">
        <v>3285.05</v>
      </c>
      <c r="O9" s="11">
        <v>4837.68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20" t="s">
        <v>12</v>
      </c>
      <c r="B10" s="21"/>
      <c r="C10" s="22"/>
      <c r="D10" s="4">
        <f>SUM(J10+L10)</f>
        <v>15198.65</v>
      </c>
      <c r="E10" s="4">
        <f>SUM(J10+M10)</f>
        <v>15641.079999999998</v>
      </c>
      <c r="F10" s="4">
        <f>SUM(J10+N10)</f>
        <v>16344.759999999998</v>
      </c>
      <c r="G10" s="4">
        <f>SUM(J10+O10)</f>
        <v>17897.39</v>
      </c>
      <c r="H10" s="2"/>
      <c r="I10" s="9"/>
      <c r="J10" s="7">
        <v>13059.71</v>
      </c>
      <c r="K10" s="7">
        <v>756</v>
      </c>
      <c r="L10" s="11">
        <v>2138.94</v>
      </c>
      <c r="M10" s="11">
        <v>2581.37</v>
      </c>
      <c r="N10" s="11">
        <v>3285.05</v>
      </c>
      <c r="O10" s="11">
        <v>4837.68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7" t="s">
        <v>13</v>
      </c>
      <c r="B12" s="27"/>
      <c r="C12" s="27"/>
      <c r="D12" s="27"/>
      <c r="E12" s="27"/>
      <c r="F12" s="27"/>
      <c r="G12" s="27"/>
      <c r="H12" s="2"/>
    </row>
    <row r="13" spans="1:15" ht="15.75" customHeight="1" thickBot="1">
      <c r="A13" s="28" t="s">
        <v>3</v>
      </c>
      <c r="B13" s="29"/>
      <c r="C13" s="30"/>
      <c r="D13" s="23" t="s">
        <v>4</v>
      </c>
      <c r="E13" s="23"/>
      <c r="F13" s="23"/>
      <c r="G13" s="24"/>
      <c r="H13" s="2"/>
      <c r="J13" s="16" t="s">
        <v>5</v>
      </c>
      <c r="K13" s="17" t="s">
        <v>20</v>
      </c>
      <c r="L13" s="13" t="s">
        <v>21</v>
      </c>
      <c r="M13" s="14"/>
      <c r="N13" s="14"/>
      <c r="O13" s="15"/>
    </row>
    <row r="14" spans="1:15" ht="15.75" thickBot="1">
      <c r="A14" s="31"/>
      <c r="B14" s="32"/>
      <c r="C14" s="33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18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20" t="s">
        <v>10</v>
      </c>
      <c r="B15" s="21"/>
      <c r="C15" s="22"/>
      <c r="D15" s="4">
        <f>SUM(J15,L15)</f>
        <v>3068.9700000000003</v>
      </c>
      <c r="E15" s="4">
        <f>SUM(J15,M15)</f>
        <v>3511.3999999999996</v>
      </c>
      <c r="F15" s="4">
        <f>SUM(J15,N15)</f>
        <v>4215.08</v>
      </c>
      <c r="G15" s="4">
        <f>SUM(J15,O15)</f>
        <v>5767.71</v>
      </c>
      <c r="H15" s="2"/>
      <c r="J15" s="10">
        <v>930.03</v>
      </c>
      <c r="K15" s="7">
        <v>756</v>
      </c>
      <c r="L15" s="11">
        <v>2138.94</v>
      </c>
      <c r="M15" s="11">
        <v>2581.37</v>
      </c>
      <c r="N15" s="11">
        <v>3285.05</v>
      </c>
      <c r="O15" s="11">
        <v>4837.68</v>
      </c>
    </row>
    <row r="16" spans="1:15" ht="19.5" customHeight="1" thickBot="1">
      <c r="A16" s="20" t="s">
        <v>14</v>
      </c>
      <c r="B16" s="21"/>
      <c r="C16" s="22"/>
      <c r="D16" s="4">
        <f>SUM(J16,L16)</f>
        <v>7356.870000000001</v>
      </c>
      <c r="E16" s="4">
        <f>SUM(J16,M16)</f>
        <v>7799.3</v>
      </c>
      <c r="F16" s="4">
        <f>SUM(J16,N16)</f>
        <v>8502.98</v>
      </c>
      <c r="G16" s="4">
        <f>SUM(J16,O16)</f>
        <v>10055.61</v>
      </c>
      <c r="H16" s="2"/>
      <c r="J16" s="10">
        <v>5217.93</v>
      </c>
      <c r="K16" s="7">
        <v>756</v>
      </c>
      <c r="L16" s="11">
        <v>2138.94</v>
      </c>
      <c r="M16" s="11">
        <v>2581.37</v>
      </c>
      <c r="N16" s="11">
        <v>3285.05</v>
      </c>
      <c r="O16" s="11">
        <v>4837.68</v>
      </c>
    </row>
  </sheetData>
  <sheetProtection/>
  <mergeCells count="21">
    <mergeCell ref="A15:C15"/>
    <mergeCell ref="A16:C16"/>
    <mergeCell ref="J13:J14"/>
    <mergeCell ref="L13:O13"/>
    <mergeCell ref="A8:C8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K13:K14"/>
    <mergeCell ref="L6:O6"/>
    <mergeCell ref="J6:J7"/>
    <mergeCell ref="K6:K7"/>
    <mergeCell ref="F3:G3"/>
    <mergeCell ref="A9:C9"/>
    <mergeCell ref="D6:G6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0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H11" sqref="H11"/>
    </sheetView>
  </sheetViews>
  <sheetFormatPr defaultColWidth="9.00390625" defaultRowHeight="12.75" outlineLevelCol="1"/>
  <cols>
    <col min="4" max="7" width="15.75390625" style="1" customWidth="1"/>
    <col min="10" max="10" width="10.875" style="0" customWidth="1" outlineLevel="1"/>
    <col min="11" max="15" width="9.125" style="0" customWidth="1" outlineLevel="1"/>
  </cols>
  <sheetData>
    <row r="1" spans="1:3" ht="15.75">
      <c r="A1" s="34" t="str">
        <f>'до 150 кВт'!A1:C1</f>
        <v>ПРОГНОЗ НОЯБРЬ 2022</v>
      </c>
      <c r="B1" s="34"/>
      <c r="C1" s="34"/>
    </row>
    <row r="3" spans="1:20" ht="15.75">
      <c r="A3" s="26" t="s">
        <v>0</v>
      </c>
      <c r="B3" s="26"/>
      <c r="C3" s="26"/>
      <c r="D3" s="26"/>
      <c r="E3" s="6"/>
      <c r="F3" s="19" t="s">
        <v>16</v>
      </c>
      <c r="G3" s="1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7" t="s">
        <v>1</v>
      </c>
      <c r="B4" s="27"/>
      <c r="C4" s="27"/>
      <c r="D4" s="27"/>
      <c r="E4" s="27"/>
      <c r="F4" s="27"/>
      <c r="G4" s="2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7" t="s">
        <v>2</v>
      </c>
      <c r="B5" s="27"/>
      <c r="C5" s="27"/>
      <c r="D5" s="27"/>
      <c r="E5" s="27"/>
      <c r="F5" s="27"/>
      <c r="G5" s="2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8" t="s">
        <v>3</v>
      </c>
      <c r="B6" s="29"/>
      <c r="C6" s="30"/>
      <c r="D6" s="23" t="s">
        <v>4</v>
      </c>
      <c r="E6" s="23"/>
      <c r="F6" s="23"/>
      <c r="G6" s="24"/>
      <c r="H6" s="2"/>
      <c r="I6" s="2"/>
      <c r="J6" s="16" t="s">
        <v>5</v>
      </c>
      <c r="K6" s="17" t="s">
        <v>19</v>
      </c>
      <c r="L6" s="13" t="s">
        <v>21</v>
      </c>
      <c r="M6" s="14"/>
      <c r="N6" s="14"/>
      <c r="O6" s="15"/>
      <c r="P6" s="2"/>
      <c r="Q6" s="2"/>
      <c r="R6" s="2"/>
      <c r="S6" s="2"/>
      <c r="T6" s="2"/>
      <c r="U6" s="2"/>
      <c r="V6" s="2"/>
    </row>
    <row r="7" spans="1:22" ht="15.75" thickBot="1">
      <c r="A7" s="31"/>
      <c r="B7" s="32"/>
      <c r="C7" s="33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18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20" t="s">
        <v>10</v>
      </c>
      <c r="B8" s="21"/>
      <c r="C8" s="22"/>
      <c r="D8" s="4">
        <f>SUM(J8,L8)</f>
        <v>3068.9700000000003</v>
      </c>
      <c r="E8" s="4">
        <f>SUM(J8,M8)</f>
        <v>3511.3999999999996</v>
      </c>
      <c r="F8" s="4">
        <f>SUM(J8,N8)</f>
        <v>4215.08</v>
      </c>
      <c r="G8" s="4">
        <f>SUM(J8,O8)</f>
        <v>5767.71</v>
      </c>
      <c r="H8" s="2"/>
      <c r="I8" s="9"/>
      <c r="J8" s="7">
        <v>930.03</v>
      </c>
      <c r="K8" s="7">
        <v>756</v>
      </c>
      <c r="L8" s="11">
        <v>2138.94</v>
      </c>
      <c r="M8" s="11">
        <v>2581.37</v>
      </c>
      <c r="N8" s="11">
        <v>3285.05</v>
      </c>
      <c r="O8" s="11">
        <v>4837.68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20" t="s">
        <v>11</v>
      </c>
      <c r="B9" s="21"/>
      <c r="C9" s="22"/>
      <c r="D9" s="4">
        <f>SUM(J9,L9)</f>
        <v>5389.85</v>
      </c>
      <c r="E9" s="4">
        <f>SUM(J9,M9)</f>
        <v>5832.28</v>
      </c>
      <c r="F9" s="4">
        <f>SUM(J9,N9)</f>
        <v>6535.96</v>
      </c>
      <c r="G9" s="4">
        <f>SUM(J9,O9)</f>
        <v>8088.59</v>
      </c>
      <c r="H9" s="2"/>
      <c r="I9" s="9"/>
      <c r="J9" s="7">
        <v>3250.91</v>
      </c>
      <c r="K9" s="7">
        <v>756</v>
      </c>
      <c r="L9" s="11">
        <v>2138.94</v>
      </c>
      <c r="M9" s="11">
        <v>2581.37</v>
      </c>
      <c r="N9" s="11">
        <v>3285.05</v>
      </c>
      <c r="O9" s="11">
        <v>4837.68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20" t="s">
        <v>12</v>
      </c>
      <c r="B10" s="21"/>
      <c r="C10" s="22"/>
      <c r="D10" s="4">
        <f>SUM(J10,L10)</f>
        <v>15198.65</v>
      </c>
      <c r="E10" s="4">
        <f>SUM(J10,M10)</f>
        <v>15641.079999999998</v>
      </c>
      <c r="F10" s="4">
        <f>SUM(J10,N10)</f>
        <v>16344.759999999998</v>
      </c>
      <c r="G10" s="4">
        <f>SUM(J10,O10)</f>
        <v>17897.39</v>
      </c>
      <c r="H10" s="2"/>
      <c r="I10" s="9"/>
      <c r="J10" s="7">
        <v>13059.71</v>
      </c>
      <c r="K10" s="7">
        <v>756</v>
      </c>
      <c r="L10" s="11">
        <v>2138.94</v>
      </c>
      <c r="M10" s="11">
        <v>2581.37</v>
      </c>
      <c r="N10" s="11">
        <v>3285.05</v>
      </c>
      <c r="O10" s="11">
        <v>4837.68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7" t="s">
        <v>13</v>
      </c>
      <c r="B12" s="27"/>
      <c r="C12" s="27"/>
      <c r="D12" s="27"/>
      <c r="E12" s="27"/>
      <c r="F12" s="27"/>
      <c r="G12" s="27"/>
      <c r="H12" s="2"/>
    </row>
    <row r="13" spans="1:15" ht="15.75" customHeight="1" thickBot="1">
      <c r="A13" s="28" t="s">
        <v>3</v>
      </c>
      <c r="B13" s="29"/>
      <c r="C13" s="30"/>
      <c r="D13" s="23" t="s">
        <v>4</v>
      </c>
      <c r="E13" s="23"/>
      <c r="F13" s="23"/>
      <c r="G13" s="24"/>
      <c r="H13" s="2"/>
      <c r="J13" s="16" t="s">
        <v>5</v>
      </c>
      <c r="K13" s="17" t="s">
        <v>19</v>
      </c>
      <c r="L13" s="13" t="s">
        <v>21</v>
      </c>
      <c r="M13" s="14"/>
      <c r="N13" s="14"/>
      <c r="O13" s="15"/>
    </row>
    <row r="14" spans="1:15" ht="15.75" thickBot="1">
      <c r="A14" s="31"/>
      <c r="B14" s="32"/>
      <c r="C14" s="33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18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20" t="s">
        <v>10</v>
      </c>
      <c r="B15" s="21"/>
      <c r="C15" s="22"/>
      <c r="D15" s="4">
        <f>SUM(J15,L15)</f>
        <v>3068.9700000000003</v>
      </c>
      <c r="E15" s="4">
        <f>SUM(J15,M15)</f>
        <v>3511.3999999999996</v>
      </c>
      <c r="F15" s="4">
        <f>SUM(J15,N15)</f>
        <v>4215.08</v>
      </c>
      <c r="G15" s="4">
        <f>SUM(J15,O15)</f>
        <v>5767.71</v>
      </c>
      <c r="H15" s="2"/>
      <c r="J15" s="10">
        <v>930.03</v>
      </c>
      <c r="K15" s="12">
        <v>756</v>
      </c>
      <c r="L15" s="11">
        <v>2138.94</v>
      </c>
      <c r="M15" s="11">
        <v>2581.37</v>
      </c>
      <c r="N15" s="11">
        <v>3285.05</v>
      </c>
      <c r="O15" s="11">
        <v>4837.68</v>
      </c>
    </row>
    <row r="16" spans="1:15" ht="19.5" customHeight="1" thickBot="1">
      <c r="A16" s="20" t="s">
        <v>14</v>
      </c>
      <c r="B16" s="21"/>
      <c r="C16" s="22"/>
      <c r="D16" s="4">
        <f>SUM(J16,L16)</f>
        <v>7356.870000000001</v>
      </c>
      <c r="E16" s="4">
        <f>SUM(J16,M16)</f>
        <v>7799.3</v>
      </c>
      <c r="F16" s="4">
        <f>SUM(J16,N16)</f>
        <v>8502.98</v>
      </c>
      <c r="G16" s="4">
        <f>SUM(J16,O16)</f>
        <v>10055.61</v>
      </c>
      <c r="H16" s="2"/>
      <c r="J16" s="10">
        <v>5217.93</v>
      </c>
      <c r="K16" s="10">
        <v>756</v>
      </c>
      <c r="L16" s="11">
        <v>2138.94</v>
      </c>
      <c r="M16" s="11">
        <v>2581.37</v>
      </c>
      <c r="N16" s="11">
        <v>3285.05</v>
      </c>
      <c r="O16" s="11">
        <v>4837.68</v>
      </c>
    </row>
  </sheetData>
  <sheetProtection/>
  <mergeCells count="21">
    <mergeCell ref="L6:O6"/>
    <mergeCell ref="J13:J14"/>
    <mergeCell ref="L13:O13"/>
    <mergeCell ref="A8:C8"/>
    <mergeCell ref="A9:C9"/>
    <mergeCell ref="D6:G6"/>
    <mergeCell ref="K6:K7"/>
    <mergeCell ref="K13:K14"/>
    <mergeCell ref="A16:C16"/>
    <mergeCell ref="J6:J7"/>
    <mergeCell ref="F3:G3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A15:C15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0" zoomScaleNormal="115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:C1"/>
    </sheetView>
  </sheetViews>
  <sheetFormatPr defaultColWidth="9.00390625" defaultRowHeight="12.75" outlineLevelCol="1"/>
  <cols>
    <col min="4" max="7" width="15.75390625" style="1" customWidth="1"/>
    <col min="10" max="10" width="9.875" style="0" customWidth="1" outlineLevel="1"/>
    <col min="11" max="15" width="9.125" style="0" customWidth="1" outlineLevel="1"/>
  </cols>
  <sheetData>
    <row r="1" spans="1:3" ht="15.75">
      <c r="A1" s="34" t="str">
        <f>'до 150 кВт'!A1:C1</f>
        <v>ПРОГНОЗ НОЯБРЬ 2022</v>
      </c>
      <c r="B1" s="34"/>
      <c r="C1" s="34"/>
    </row>
    <row r="3" spans="1:20" ht="15.75">
      <c r="A3" s="26" t="s">
        <v>0</v>
      </c>
      <c r="B3" s="26"/>
      <c r="C3" s="26"/>
      <c r="D3" s="26"/>
      <c r="E3" s="6"/>
      <c r="F3" s="19" t="s">
        <v>17</v>
      </c>
      <c r="G3" s="1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7" t="s">
        <v>1</v>
      </c>
      <c r="B4" s="27"/>
      <c r="C4" s="27"/>
      <c r="D4" s="27"/>
      <c r="E4" s="27"/>
      <c r="F4" s="27"/>
      <c r="G4" s="2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7" t="s">
        <v>2</v>
      </c>
      <c r="B5" s="27"/>
      <c r="C5" s="27"/>
      <c r="D5" s="27"/>
      <c r="E5" s="27"/>
      <c r="F5" s="27"/>
      <c r="G5" s="2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8" t="s">
        <v>3</v>
      </c>
      <c r="B6" s="29"/>
      <c r="C6" s="30"/>
      <c r="D6" s="23" t="s">
        <v>4</v>
      </c>
      <c r="E6" s="23"/>
      <c r="F6" s="23"/>
      <c r="G6" s="24"/>
      <c r="H6" s="2"/>
      <c r="I6" s="2"/>
      <c r="J6" s="16" t="s">
        <v>5</v>
      </c>
      <c r="K6" s="17" t="s">
        <v>19</v>
      </c>
      <c r="L6" s="13" t="s">
        <v>21</v>
      </c>
      <c r="M6" s="14"/>
      <c r="N6" s="14"/>
      <c r="O6" s="15"/>
      <c r="P6" s="2"/>
      <c r="Q6" s="2"/>
      <c r="R6" s="2"/>
      <c r="S6" s="2"/>
      <c r="T6" s="2"/>
      <c r="U6" s="2"/>
      <c r="V6" s="2"/>
    </row>
    <row r="7" spans="1:22" ht="15.75" thickBot="1">
      <c r="A7" s="31"/>
      <c r="B7" s="32"/>
      <c r="C7" s="33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18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20" t="s">
        <v>10</v>
      </c>
      <c r="B8" s="21"/>
      <c r="C8" s="22"/>
      <c r="D8" s="4">
        <f>SUM(J8,L8)</f>
        <v>2620.9700000000003</v>
      </c>
      <c r="E8" s="4">
        <f>SUM(J8,M8)</f>
        <v>3063.3999999999996</v>
      </c>
      <c r="F8" s="4">
        <f>SUM(J8,N8)</f>
        <v>3767.08</v>
      </c>
      <c r="G8" s="4">
        <f>SUM(J8,O8)</f>
        <v>5319.71</v>
      </c>
      <c r="H8" s="2"/>
      <c r="I8" s="9"/>
      <c r="J8" s="7">
        <v>930.03</v>
      </c>
      <c r="K8" s="7">
        <v>308</v>
      </c>
      <c r="L8" s="11">
        <v>1690.94</v>
      </c>
      <c r="M8" s="11">
        <v>2133.37</v>
      </c>
      <c r="N8" s="11">
        <v>2837.05</v>
      </c>
      <c r="O8" s="11">
        <v>4389.68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20" t="s">
        <v>11</v>
      </c>
      <c r="B9" s="21"/>
      <c r="C9" s="22"/>
      <c r="D9" s="4">
        <f>SUM(J9,L9)</f>
        <v>4941.85</v>
      </c>
      <c r="E9" s="4">
        <f>SUM(J9,M9)</f>
        <v>5384.28</v>
      </c>
      <c r="F9" s="4">
        <f>SUM(J9,N9)</f>
        <v>6087.96</v>
      </c>
      <c r="G9" s="4">
        <f>SUM(J9,O9)</f>
        <v>7640.59</v>
      </c>
      <c r="H9" s="2"/>
      <c r="I9" s="9"/>
      <c r="J9" s="7">
        <v>3250.91</v>
      </c>
      <c r="K9" s="7">
        <v>308</v>
      </c>
      <c r="L9" s="11">
        <v>1690.94</v>
      </c>
      <c r="M9" s="11">
        <v>2133.37</v>
      </c>
      <c r="N9" s="11">
        <v>2837.05</v>
      </c>
      <c r="O9" s="11">
        <v>4389.68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20" t="s">
        <v>12</v>
      </c>
      <c r="B10" s="21"/>
      <c r="C10" s="22"/>
      <c r="D10" s="4">
        <f>SUM(J10,L10)</f>
        <v>14750.65</v>
      </c>
      <c r="E10" s="4">
        <f>SUM(J10,M10)</f>
        <v>15193.079999999998</v>
      </c>
      <c r="F10" s="4">
        <f>SUM(J10,N10)</f>
        <v>15896.759999999998</v>
      </c>
      <c r="G10" s="4">
        <f>SUM(J10,O10)</f>
        <v>17449.39</v>
      </c>
      <c r="H10" s="2"/>
      <c r="I10" s="9"/>
      <c r="J10" s="7">
        <v>13059.71</v>
      </c>
      <c r="K10" s="7">
        <v>308</v>
      </c>
      <c r="L10" s="11">
        <v>1690.94</v>
      </c>
      <c r="M10" s="11">
        <v>2133.37</v>
      </c>
      <c r="N10" s="11">
        <v>2837.05</v>
      </c>
      <c r="O10" s="11">
        <v>4389.68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7" t="s">
        <v>13</v>
      </c>
      <c r="B12" s="27"/>
      <c r="C12" s="27"/>
      <c r="D12" s="27"/>
      <c r="E12" s="27"/>
      <c r="F12" s="27"/>
      <c r="G12" s="27"/>
      <c r="H12" s="2"/>
    </row>
    <row r="13" spans="1:15" ht="15.75" customHeight="1" thickBot="1">
      <c r="A13" s="28" t="s">
        <v>3</v>
      </c>
      <c r="B13" s="29"/>
      <c r="C13" s="30"/>
      <c r="D13" s="23" t="s">
        <v>4</v>
      </c>
      <c r="E13" s="23"/>
      <c r="F13" s="23"/>
      <c r="G13" s="24"/>
      <c r="H13" s="2"/>
      <c r="J13" s="16" t="s">
        <v>5</v>
      </c>
      <c r="K13" s="17" t="s">
        <v>19</v>
      </c>
      <c r="L13" s="13" t="s">
        <v>21</v>
      </c>
      <c r="M13" s="14"/>
      <c r="N13" s="14"/>
      <c r="O13" s="15"/>
    </row>
    <row r="14" spans="1:15" ht="15.75" thickBot="1">
      <c r="A14" s="31"/>
      <c r="B14" s="32"/>
      <c r="C14" s="33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18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20" t="s">
        <v>10</v>
      </c>
      <c r="B15" s="21"/>
      <c r="C15" s="22"/>
      <c r="D15" s="4">
        <f>SUM(J15,L15)</f>
        <v>2620.9700000000003</v>
      </c>
      <c r="E15" s="4">
        <f>SUM(J15,M15)</f>
        <v>3063.3999999999996</v>
      </c>
      <c r="F15" s="4">
        <f>SUM(J15,N15)</f>
        <v>3767.08</v>
      </c>
      <c r="G15" s="4">
        <f>SUM(J15,O15)</f>
        <v>5319.71</v>
      </c>
      <c r="H15" s="2"/>
      <c r="J15" s="10">
        <v>930.03</v>
      </c>
      <c r="K15" s="7">
        <v>308</v>
      </c>
      <c r="L15" s="11">
        <v>1690.94</v>
      </c>
      <c r="M15" s="11">
        <v>2133.37</v>
      </c>
      <c r="N15" s="11">
        <v>2837.05</v>
      </c>
      <c r="O15" s="11">
        <v>4389.68</v>
      </c>
    </row>
    <row r="16" spans="1:15" ht="19.5" customHeight="1" thickBot="1">
      <c r="A16" s="20" t="s">
        <v>14</v>
      </c>
      <c r="B16" s="21"/>
      <c r="C16" s="22"/>
      <c r="D16" s="4">
        <f>SUM(J16,L16)</f>
        <v>6908.870000000001</v>
      </c>
      <c r="E16" s="4">
        <f>SUM(J16,M16)</f>
        <v>7351.3</v>
      </c>
      <c r="F16" s="4">
        <f>SUM(J16,N16)</f>
        <v>8054.9800000000005</v>
      </c>
      <c r="G16" s="4">
        <f>SUM(J16,O16)</f>
        <v>9607.61</v>
      </c>
      <c r="H16" s="2"/>
      <c r="J16" s="10">
        <v>5217.93</v>
      </c>
      <c r="K16" s="7">
        <v>308</v>
      </c>
      <c r="L16" s="11">
        <v>1690.94</v>
      </c>
      <c r="M16" s="11">
        <v>2133.37</v>
      </c>
      <c r="N16" s="11">
        <v>2837.05</v>
      </c>
      <c r="O16" s="11">
        <v>4389.68</v>
      </c>
    </row>
  </sheetData>
  <sheetProtection/>
  <mergeCells count="21">
    <mergeCell ref="L6:O6"/>
    <mergeCell ref="J13:J14"/>
    <mergeCell ref="L13:O13"/>
    <mergeCell ref="A8:C8"/>
    <mergeCell ref="A9:C9"/>
    <mergeCell ref="D6:G6"/>
    <mergeCell ref="K6:K7"/>
    <mergeCell ref="K13:K14"/>
    <mergeCell ref="A16:C16"/>
    <mergeCell ref="J6:J7"/>
    <mergeCell ref="F3:G3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A15:C15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tabSelected="1" view="pageBreakPreview" zoomScale="140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E3" sqref="E3"/>
    </sheetView>
  </sheetViews>
  <sheetFormatPr defaultColWidth="9.00390625" defaultRowHeight="12.75" outlineLevelCol="1"/>
  <cols>
    <col min="4" max="7" width="15.75390625" style="1" customWidth="1"/>
    <col min="10" max="10" width="10.375" style="0" customWidth="1" outlineLevel="1"/>
    <col min="11" max="15" width="9.125" style="0" customWidth="1" outlineLevel="1"/>
  </cols>
  <sheetData>
    <row r="1" spans="1:3" ht="15.75">
      <c r="A1" s="34" t="str">
        <f>'до 150 кВт'!A1:C1</f>
        <v>ПРОГНОЗ НОЯБРЬ 2022</v>
      </c>
      <c r="B1" s="34"/>
      <c r="C1" s="34"/>
    </row>
    <row r="3" spans="1:20" ht="15.75">
      <c r="A3" s="26" t="s">
        <v>0</v>
      </c>
      <c r="B3" s="26"/>
      <c r="C3" s="26"/>
      <c r="D3" s="26"/>
      <c r="E3" s="6"/>
      <c r="F3" s="19" t="s">
        <v>18</v>
      </c>
      <c r="G3" s="1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7" t="s">
        <v>1</v>
      </c>
      <c r="B4" s="27"/>
      <c r="C4" s="27"/>
      <c r="D4" s="27"/>
      <c r="E4" s="27"/>
      <c r="F4" s="27"/>
      <c r="G4" s="2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7" t="s">
        <v>2</v>
      </c>
      <c r="B5" s="27"/>
      <c r="C5" s="27"/>
      <c r="D5" s="27"/>
      <c r="E5" s="27"/>
      <c r="F5" s="27"/>
      <c r="G5" s="2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8" t="s">
        <v>3</v>
      </c>
      <c r="B6" s="29"/>
      <c r="C6" s="30"/>
      <c r="D6" s="23" t="s">
        <v>4</v>
      </c>
      <c r="E6" s="23"/>
      <c r="F6" s="23"/>
      <c r="G6" s="24"/>
      <c r="H6" s="2"/>
      <c r="I6" s="2"/>
      <c r="J6" s="16" t="s">
        <v>5</v>
      </c>
      <c r="K6" s="17" t="s">
        <v>19</v>
      </c>
      <c r="L6" s="13" t="s">
        <v>21</v>
      </c>
      <c r="M6" s="14"/>
      <c r="N6" s="14"/>
      <c r="O6" s="15"/>
      <c r="P6" s="2"/>
      <c r="Q6" s="2"/>
      <c r="R6" s="2"/>
      <c r="S6" s="2"/>
      <c r="T6" s="2"/>
      <c r="U6" s="2"/>
      <c r="V6" s="2"/>
    </row>
    <row r="7" spans="1:22" ht="15.75" thickBot="1">
      <c r="A7" s="31"/>
      <c r="B7" s="32"/>
      <c r="C7" s="33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18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20" t="s">
        <v>10</v>
      </c>
      <c r="B8" s="21"/>
      <c r="C8" s="22"/>
      <c r="D8" s="4">
        <f>SUM($J8,L8)</f>
        <v>2564.9700000000003</v>
      </c>
      <c r="E8" s="4">
        <f aca="true" t="shared" si="0" ref="E8:F10">SUM($J8,M8)</f>
        <v>3007.3999999999996</v>
      </c>
      <c r="F8" s="4">
        <f t="shared" si="0"/>
        <v>3711.08</v>
      </c>
      <c r="G8" s="4">
        <f>SUM($J8,O8)</f>
        <v>5263.71</v>
      </c>
      <c r="H8" s="2"/>
      <c r="I8" s="9"/>
      <c r="J8" s="7">
        <v>930.03</v>
      </c>
      <c r="K8" s="7">
        <v>252</v>
      </c>
      <c r="L8" s="11">
        <v>1634.94</v>
      </c>
      <c r="M8" s="11">
        <v>2077.37</v>
      </c>
      <c r="N8" s="11">
        <v>2781.05</v>
      </c>
      <c r="O8" s="11">
        <v>4333.68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20" t="s">
        <v>11</v>
      </c>
      <c r="B9" s="21"/>
      <c r="C9" s="22"/>
      <c r="D9" s="4">
        <f>SUM($J9,L9)</f>
        <v>4885.85</v>
      </c>
      <c r="E9" s="4">
        <f t="shared" si="0"/>
        <v>5328.28</v>
      </c>
      <c r="F9" s="4">
        <f t="shared" si="0"/>
        <v>6031.96</v>
      </c>
      <c r="G9" s="4">
        <f>SUM($J9,O9)</f>
        <v>7584.59</v>
      </c>
      <c r="H9" s="2"/>
      <c r="I9" s="9"/>
      <c r="J9" s="7">
        <v>3250.91</v>
      </c>
      <c r="K9" s="7">
        <v>252</v>
      </c>
      <c r="L9" s="11">
        <v>1634.94</v>
      </c>
      <c r="M9" s="11">
        <v>2077.37</v>
      </c>
      <c r="N9" s="11">
        <v>2781.05</v>
      </c>
      <c r="O9" s="11">
        <v>4333.68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20" t="s">
        <v>12</v>
      </c>
      <c r="B10" s="21"/>
      <c r="C10" s="22"/>
      <c r="D10" s="4">
        <f>SUM($J10,L10)</f>
        <v>14694.65</v>
      </c>
      <c r="E10" s="4">
        <f t="shared" si="0"/>
        <v>15137.079999999998</v>
      </c>
      <c r="F10" s="4">
        <f t="shared" si="0"/>
        <v>15840.759999999998</v>
      </c>
      <c r="G10" s="4">
        <f>SUM($J10,O10)</f>
        <v>17393.39</v>
      </c>
      <c r="H10" s="2"/>
      <c r="I10" s="9"/>
      <c r="J10" s="7">
        <v>13059.71</v>
      </c>
      <c r="K10" s="7">
        <v>252</v>
      </c>
      <c r="L10" s="11">
        <v>1634.94</v>
      </c>
      <c r="M10" s="11">
        <v>2077.37</v>
      </c>
      <c r="N10" s="11">
        <v>2781.05</v>
      </c>
      <c r="O10" s="11">
        <v>4333.68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7" t="s">
        <v>13</v>
      </c>
      <c r="B12" s="27"/>
      <c r="C12" s="27"/>
      <c r="D12" s="27"/>
      <c r="E12" s="27"/>
      <c r="F12" s="27"/>
      <c r="G12" s="27"/>
      <c r="H12" s="2"/>
    </row>
    <row r="13" spans="1:15" ht="15.75" customHeight="1" thickBot="1">
      <c r="A13" s="28" t="s">
        <v>3</v>
      </c>
      <c r="B13" s="29"/>
      <c r="C13" s="30"/>
      <c r="D13" s="23" t="s">
        <v>4</v>
      </c>
      <c r="E13" s="23"/>
      <c r="F13" s="23"/>
      <c r="G13" s="24"/>
      <c r="H13" s="2"/>
      <c r="J13" s="16" t="s">
        <v>5</v>
      </c>
      <c r="K13" s="17" t="s">
        <v>19</v>
      </c>
      <c r="L13" s="13" t="s">
        <v>21</v>
      </c>
      <c r="M13" s="14"/>
      <c r="N13" s="14"/>
      <c r="O13" s="15"/>
    </row>
    <row r="14" spans="1:15" ht="15.75" thickBot="1">
      <c r="A14" s="31"/>
      <c r="B14" s="32"/>
      <c r="C14" s="33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18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20" t="s">
        <v>10</v>
      </c>
      <c r="B15" s="21"/>
      <c r="C15" s="22"/>
      <c r="D15" s="4">
        <f>SUM($J15,L15)</f>
        <v>2564.9700000000003</v>
      </c>
      <c r="E15" s="4">
        <f aca="true" t="shared" si="1" ref="E15:G16">SUM($J15,M15)</f>
        <v>3007.3999999999996</v>
      </c>
      <c r="F15" s="4">
        <f t="shared" si="1"/>
        <v>3711.08</v>
      </c>
      <c r="G15" s="4">
        <f t="shared" si="1"/>
        <v>5263.71</v>
      </c>
      <c r="H15" s="2"/>
      <c r="J15" s="10">
        <v>930.03</v>
      </c>
      <c r="K15" s="7">
        <v>252</v>
      </c>
      <c r="L15" s="11">
        <v>1634.94</v>
      </c>
      <c r="M15" s="11">
        <v>2077.37</v>
      </c>
      <c r="N15" s="11">
        <v>2781.05</v>
      </c>
      <c r="O15" s="11">
        <v>4333.68</v>
      </c>
    </row>
    <row r="16" spans="1:15" ht="19.5" customHeight="1" thickBot="1">
      <c r="A16" s="20" t="s">
        <v>14</v>
      </c>
      <c r="B16" s="21"/>
      <c r="C16" s="22"/>
      <c r="D16" s="4">
        <f>SUM($J16,L16)</f>
        <v>6852.870000000001</v>
      </c>
      <c r="E16" s="4">
        <f t="shared" si="1"/>
        <v>7295.3</v>
      </c>
      <c r="F16" s="4">
        <f t="shared" si="1"/>
        <v>7998.9800000000005</v>
      </c>
      <c r="G16" s="4">
        <f t="shared" si="1"/>
        <v>9551.61</v>
      </c>
      <c r="H16" s="2"/>
      <c r="J16" s="10">
        <v>5217.93</v>
      </c>
      <c r="K16" s="7">
        <v>252</v>
      </c>
      <c r="L16" s="11">
        <v>1634.94</v>
      </c>
      <c r="M16" s="11">
        <v>2077.37</v>
      </c>
      <c r="N16" s="11">
        <v>2781.05</v>
      </c>
      <c r="O16" s="11">
        <v>4333.68</v>
      </c>
    </row>
  </sheetData>
  <sheetProtection/>
  <mergeCells count="21">
    <mergeCell ref="L6:O6"/>
    <mergeCell ref="J13:J14"/>
    <mergeCell ref="L13:O13"/>
    <mergeCell ref="A8:C8"/>
    <mergeCell ref="A9:C9"/>
    <mergeCell ref="D6:G6"/>
    <mergeCell ref="K6:K7"/>
    <mergeCell ref="K13:K14"/>
    <mergeCell ref="A16:C16"/>
    <mergeCell ref="J6:J7"/>
    <mergeCell ref="F3:G3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A15:C15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2017-02-02T07:40:21Z</cp:lastPrinted>
  <dcterms:created xsi:type="dcterms:W3CDTF">2013-03-18T10:20:05Z</dcterms:created>
  <dcterms:modified xsi:type="dcterms:W3CDTF">2022-10-11T06:00:16Z</dcterms:modified>
  <cp:category/>
  <cp:version/>
  <cp:contentType/>
  <cp:contentStatus/>
</cp:coreProperties>
</file>